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9" i="1" l="1"/>
  <c r="A199" i="1"/>
  <c r="L198" i="1"/>
  <c r="L199" i="1" s="1"/>
  <c r="J198" i="1"/>
  <c r="I198" i="1"/>
  <c r="H198" i="1"/>
  <c r="G198" i="1"/>
  <c r="F198" i="1"/>
  <c r="B189" i="1"/>
  <c r="A189" i="1"/>
  <c r="J188" i="1"/>
  <c r="I188" i="1"/>
  <c r="H188" i="1"/>
  <c r="H199" i="1" s="1"/>
  <c r="G188" i="1"/>
  <c r="G199" i="1" s="1"/>
  <c r="F188" i="1"/>
  <c r="B180" i="1"/>
  <c r="A180" i="1"/>
  <c r="L179" i="1"/>
  <c r="L180" i="1" s="1"/>
  <c r="J179" i="1"/>
  <c r="I179" i="1"/>
  <c r="I180" i="1" s="1"/>
  <c r="H179" i="1"/>
  <c r="H180" i="1" s="1"/>
  <c r="G179" i="1"/>
  <c r="F179" i="1"/>
  <c r="F180" i="1" s="1"/>
  <c r="B170" i="1"/>
  <c r="A170" i="1"/>
  <c r="J180" i="1"/>
  <c r="G180" i="1"/>
  <c r="B161" i="1"/>
  <c r="A161" i="1"/>
  <c r="L160" i="1"/>
  <c r="J160" i="1"/>
  <c r="I160" i="1"/>
  <c r="H160" i="1"/>
  <c r="G160" i="1"/>
  <c r="F160" i="1"/>
  <c r="B151" i="1"/>
  <c r="A151" i="1"/>
  <c r="L161" i="1"/>
  <c r="J161" i="1"/>
  <c r="I161" i="1"/>
  <c r="H161" i="1"/>
  <c r="G161" i="1"/>
  <c r="F161" i="1"/>
  <c r="B141" i="1"/>
  <c r="A141" i="1"/>
  <c r="L140" i="1"/>
  <c r="J140" i="1"/>
  <c r="I140" i="1"/>
  <c r="H140" i="1"/>
  <c r="G140" i="1"/>
  <c r="F140" i="1"/>
  <c r="B131" i="1"/>
  <c r="A131" i="1"/>
  <c r="L141" i="1"/>
  <c r="J130" i="1"/>
  <c r="J141" i="1" s="1"/>
  <c r="I130" i="1"/>
  <c r="I141" i="1" s="1"/>
  <c r="H130" i="1"/>
  <c r="H141" i="1" s="1"/>
  <c r="G130" i="1"/>
  <c r="G141" i="1" s="1"/>
  <c r="F130" i="1"/>
  <c r="F141" i="1" s="1"/>
  <c r="B121" i="1"/>
  <c r="A121" i="1"/>
  <c r="L120" i="1"/>
  <c r="J120" i="1"/>
  <c r="I120" i="1"/>
  <c r="H120" i="1"/>
  <c r="G120" i="1"/>
  <c r="F120" i="1"/>
  <c r="F121" i="1" s="1"/>
  <c r="B111" i="1"/>
  <c r="A111" i="1"/>
  <c r="L121" i="1"/>
  <c r="J121" i="1"/>
  <c r="I121" i="1"/>
  <c r="H121" i="1"/>
  <c r="G121" i="1"/>
  <c r="B101" i="1"/>
  <c r="A101" i="1"/>
  <c r="L100" i="1"/>
  <c r="J100" i="1"/>
  <c r="I100" i="1"/>
  <c r="H100" i="1"/>
  <c r="G100" i="1"/>
  <c r="F100" i="1"/>
  <c r="B91" i="1"/>
  <c r="A91" i="1"/>
  <c r="L101" i="1"/>
  <c r="J90" i="1"/>
  <c r="J101" i="1" s="1"/>
  <c r="I90" i="1"/>
  <c r="I101" i="1" s="1"/>
  <c r="H90" i="1"/>
  <c r="H101" i="1" s="1"/>
  <c r="G90" i="1"/>
  <c r="G101" i="1" s="1"/>
  <c r="F90" i="1"/>
  <c r="F101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G24" i="1" l="1"/>
  <c r="I81" i="1"/>
  <c r="I199" i="1"/>
  <c r="H24" i="1"/>
  <c r="H200" i="1" s="1"/>
  <c r="I62" i="1"/>
  <c r="F81" i="1"/>
  <c r="J81" i="1"/>
  <c r="F199" i="1"/>
  <c r="J199" i="1"/>
  <c r="H62" i="1"/>
  <c r="F43" i="1"/>
  <c r="F200" i="1" s="1"/>
  <c r="L200" i="1"/>
  <c r="J200" i="1"/>
  <c r="I200" i="1"/>
  <c r="G200" i="1"/>
</calcChain>
</file>

<file path=xl/sharedStrings.xml><?xml version="1.0" encoding="utf-8"?>
<sst xmlns="http://schemas.openxmlformats.org/spreadsheetml/2006/main" count="419" uniqueCount="107">
  <si>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</si>
  <si>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</si>
  <si>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</si>
  <si>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</si>
  <si>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</si>
  <si>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</si>
  <si>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</si>
  <si>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</si>
  <si>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</si>
  <si>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</si>
  <si>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</si>
  <si>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</si>
  <si>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</si>
  <si>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</si>
  <si>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</si>
  <si>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</si>
  <si>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</si>
  <si>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</si>
  <si>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</si>
  <si>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</si>
  <si>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</si>
  <si>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</si>
  <si>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</si>
  <si>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</si>
  <si>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</si>
  <si>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</si>
  <si>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</si>
  <si>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</si>
  <si>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</si>
  <si>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</si>
  <si>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</si>
  <si>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</si>
  <si>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</si>
  <si>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</si>
  <si>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</si>
  <si>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</si>
  <si>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</si>
  <si>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</si>
  <si>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</si>
  <si>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компот из смеси сухофруктов</t>
  </si>
  <si>
    <t>хлеб бородинский</t>
  </si>
  <si>
    <t xml:space="preserve">хлеб </t>
  </si>
  <si>
    <t>макаронные изделия отварные</t>
  </si>
  <si>
    <t>соус</t>
  </si>
  <si>
    <t>гор. блюдо</t>
  </si>
  <si>
    <t>каша гречневая рассыпчатая</t>
  </si>
  <si>
    <t>котлеты рубленые из птицы</t>
  </si>
  <si>
    <t>кортофель в молоке</t>
  </si>
  <si>
    <t>чай с сахаром</t>
  </si>
  <si>
    <t>плов из птицы</t>
  </si>
  <si>
    <t>гоядина, тушеная с капустой</t>
  </si>
  <si>
    <t>пюре картофельное с масломсливочным</t>
  </si>
  <si>
    <t>щи из свежей капусты с картофелем</t>
  </si>
  <si>
    <t>рис припущенный</t>
  </si>
  <si>
    <t>соус белый основной №360</t>
  </si>
  <si>
    <t>МКОУ "Меретская  СОШ"</t>
  </si>
  <si>
    <t>Чистякова Т.Ю.</t>
  </si>
  <si>
    <t xml:space="preserve"> </t>
  </si>
  <si>
    <t>бутерброды с джемом или повидлом</t>
  </si>
  <si>
    <t>пюре картофельное</t>
  </si>
  <si>
    <t>какао с молоком</t>
  </si>
  <si>
    <t>суп с макаронными изделиями</t>
  </si>
  <si>
    <t>рассольник ленинградский</t>
  </si>
  <si>
    <t>макароны отварные</t>
  </si>
  <si>
    <t>гуляш</t>
  </si>
  <si>
    <t>суп из овощей</t>
  </si>
  <si>
    <t>кисель (концентрат)</t>
  </si>
  <si>
    <t>соус томатный №348</t>
  </si>
  <si>
    <t>суп молочный  макаронными изделиями</t>
  </si>
  <si>
    <t>закрытый бутерброд с сыром</t>
  </si>
  <si>
    <t>фрукты</t>
  </si>
  <si>
    <t>апельсин</t>
  </si>
  <si>
    <t xml:space="preserve">тефтели </t>
  </si>
  <si>
    <t>суп картофельный с мясными фрикадельками</t>
  </si>
  <si>
    <t>кофейный напиток с молоком</t>
  </si>
  <si>
    <t>яблоко</t>
  </si>
  <si>
    <t>вафли</t>
  </si>
  <si>
    <t>кисель</t>
  </si>
  <si>
    <t>суп с рыбными консервами</t>
  </si>
  <si>
    <t>пряники</t>
  </si>
  <si>
    <t>сладкое</t>
  </si>
  <si>
    <t>хлеб пшеничный</t>
  </si>
  <si>
    <t>котлета домашняя(полуфабрикат)</t>
  </si>
  <si>
    <t>птица, тушеная в сметанном соусе</t>
  </si>
  <si>
    <t>54-4м</t>
  </si>
  <si>
    <t>54-1хн</t>
  </si>
  <si>
    <t>пром.</t>
  </si>
  <si>
    <t>54-1г</t>
  </si>
  <si>
    <t>54-2м</t>
  </si>
  <si>
    <t>54-17с</t>
  </si>
  <si>
    <t>54-27с</t>
  </si>
  <si>
    <t>54-1з</t>
  </si>
  <si>
    <t>54-4с</t>
  </si>
  <si>
    <t>54-12м</t>
  </si>
  <si>
    <t>54-25с</t>
  </si>
  <si>
    <t>суп гороховый</t>
  </si>
  <si>
    <t>борщ с капустой и картофелем со сметаной</t>
  </si>
  <si>
    <t>54-2с</t>
  </si>
  <si>
    <t>соус томатный</t>
  </si>
  <si>
    <t>рагу из овощей с мясом</t>
  </si>
  <si>
    <t>каша жидкая молочная из манной  крупы</t>
  </si>
  <si>
    <t xml:space="preserve">тефтели из мяса курицы с соусом </t>
  </si>
  <si>
    <t>54-19к</t>
  </si>
  <si>
    <t>Чай с сахаром</t>
  </si>
  <si>
    <t>компот из сухофруктов</t>
  </si>
  <si>
    <t>54-1ХН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</si>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</sst>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2"/>
      <color rgb="FF212529"/>
      <name val="Segoe UI"/>
      <family val="2"/>
      <charset val="204"/>
    </font>
    <font>
      <sz val="10"/>
      <color rgb="FFFF0000"/>
      <name val="Arial"/>
    </font>
    <font>
      <sz val="11"/>
      <color rgb="FFFF0000"/>
      <name val="Calibri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2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5" fillId="4" borderId="23" xfId="0" applyFont="1" applyFill="1" applyBorder="1" applyAlignment="1" applyProtection="1">
      <alignment horizontal="center" vertical="top" wrapText="1"/>
      <protection locked="0"/>
    </xf>
    <xf numFmtId="0" fontId="15" fillId="4" borderId="24" xfId="0" applyFont="1" applyFill="1" applyBorder="1" applyAlignment="1" applyProtection="1">
      <alignment horizontal="center" vertical="top"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2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6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7" borderId="1" xfId="0" applyFont="1" applyFill="1" applyBorder="1" applyAlignment="1" applyProtection="1">
      <alignment horizontal="center" vertical="top" wrapText="1"/>
      <protection locked="0"/>
    </xf>
    <xf numFmtId="0" fontId="13" fillId="7" borderId="15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0" xfId="0" applyFont="1"/>
    <xf numFmtId="0" fontId="16" fillId="8" borderId="27" xfId="0" applyFont="1" applyFill="1" applyBorder="1" applyAlignment="1">
      <alignment horizontal="center" vertical="top" wrapText="1"/>
    </xf>
    <xf numFmtId="49" fontId="16" fillId="8" borderId="27" xfId="0" applyNumberFormat="1" applyFont="1" applyFill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49" fontId="16" fillId="0" borderId="27" xfId="0" applyNumberFormat="1" applyFont="1" applyBorder="1" applyAlignment="1">
      <alignment horizontal="center" vertical="top" wrapText="1"/>
    </xf>
    <xf numFmtId="0" fontId="4" fillId="5" borderId="2" xfId="0" applyNumberFormat="1" applyFont="1" applyFill="1" applyBorder="1" applyAlignment="1" applyProtection="1">
      <alignment horizontal="center" vertical="top" wrapText="1"/>
      <protection locked="0"/>
    </xf>
    <xf numFmtId="2" fontId="4" fillId="5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/>
    <xf numFmtId="0" fontId="13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Alignment="1" applyProtection="1">
      <alignment horizontal="center" vertical="top" wrapText="1"/>
      <protection locked="0"/>
    </xf>
    <xf numFmtId="0" fontId="15" fillId="5" borderId="23" xfId="0" applyFont="1" applyFill="1" applyBorder="1" applyAlignment="1" applyProtection="1">
      <alignment horizontal="center" vertical="top" wrapText="1"/>
      <protection locked="0"/>
    </xf>
    <xf numFmtId="0" fontId="15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15" fillId="5" borderId="2" xfId="0" applyFont="1" applyFill="1" applyBorder="1" applyAlignment="1" applyProtection="1">
      <alignment vertical="top" wrapText="1"/>
      <protection locked="0"/>
    </xf>
    <xf numFmtId="0" fontId="0" fillId="0" borderId="6" xfId="0" applyFill="1" applyBorder="1"/>
    <xf numFmtId="0" fontId="4" fillId="0" borderId="7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2" xfId="0" applyFill="1" applyBorder="1"/>
    <xf numFmtId="0" fontId="4" fillId="0" borderId="1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13" fillId="5" borderId="25" xfId="0" applyNumberFormat="1" applyFont="1" applyFill="1" applyBorder="1" applyAlignment="1" applyProtection="1">
      <alignment horizontal="center" vertical="top" wrapText="1"/>
      <protection locked="0"/>
    </xf>
    <xf numFmtId="2" fontId="13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/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6" xfId="0" applyFont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14" fillId="0" borderId="0" xfId="0" applyFont="1"/>
    <xf numFmtId="0" fontId="4" fillId="0" borderId="0" xfId="0" applyFont="1" applyFill="1"/>
    <xf numFmtId="0" fontId="4" fillId="0" borderId="0" xfId="0" applyNumberFormat="1" applyFont="1" applyFill="1"/>
    <xf numFmtId="1" fontId="15" fillId="0" borderId="4" xfId="0" applyNumberFormat="1" applyFont="1" applyFill="1" applyBorder="1" applyAlignment="1" applyProtection="1">
      <alignment horizontal="center"/>
      <protection locked="0"/>
    </xf>
    <xf numFmtId="49" fontId="16" fillId="0" borderId="27" xfId="0" applyNumberFormat="1" applyFont="1" applyFill="1" applyBorder="1" applyAlignment="1">
      <alignment horizontal="center" vertical="top" wrapText="1"/>
    </xf>
    <xf numFmtId="0" fontId="16" fillId="0" borderId="27" xfId="0" applyNumberFormat="1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 wrapText="1"/>
    </xf>
    <xf numFmtId="49" fontId="13" fillId="0" borderId="0" xfId="0" applyNumberFormat="1" applyFont="1" applyFill="1"/>
    <xf numFmtId="1" fontId="15" fillId="2" borderId="2" xfId="0" applyNumberFormat="1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2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9" fillId="0" borderId="6" xfId="0" applyFont="1" applyFill="1" applyBorder="1"/>
    <xf numFmtId="0" fontId="19" fillId="0" borderId="2" xfId="0" applyFont="1" applyFill="1" applyBorder="1"/>
    <xf numFmtId="1" fontId="19" fillId="5" borderId="2" xfId="0" applyNumberFormat="1" applyFont="1" applyFill="1" applyBorder="1" applyAlignment="1" applyProtection="1">
      <alignment horizontal="center"/>
      <protection locked="0"/>
    </xf>
    <xf numFmtId="0" fontId="19" fillId="5" borderId="2" xfId="0" applyNumberFormat="1" applyFont="1" applyFill="1" applyBorder="1" applyAlignment="1" applyProtection="1">
      <alignment horizontal="center"/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5" fillId="5" borderId="0" xfId="0" applyFont="1" applyFill="1"/>
    <xf numFmtId="0" fontId="15" fillId="0" borderId="0" xfId="0" applyFont="1" applyFill="1"/>
    <xf numFmtId="0" fontId="15" fillId="0" borderId="0" xfId="0" applyNumberFormat="1" applyFont="1" applyFill="1"/>
    <xf numFmtId="0" fontId="19" fillId="0" borderId="0" xfId="0" applyFont="1" applyFill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2" fillId="0" borderId="2" xfId="0" applyFont="1" applyFill="1" applyBorder="1" applyProtection="1">
      <protection locked="0"/>
    </xf>
    <xf numFmtId="0" fontId="13" fillId="5" borderId="1" xfId="0" applyFont="1" applyFill="1" applyBorder="1" applyAlignment="1" applyProtection="1">
      <alignment vertical="top" wrapText="1"/>
      <protection locked="0"/>
    </xf>
    <xf numFmtId="0" fontId="13" fillId="5" borderId="15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>
      <alignment horizontal="center"/>
    </xf>
    <xf numFmtId="0" fontId="15" fillId="5" borderId="1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/>
    <xf numFmtId="0" fontId="13" fillId="5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9" fillId="5" borderId="28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>
      <alignment vertical="top" wrapText="1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4" fillId="5" borderId="2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9" xfId="0" applyFont="1" applyFill="1" applyBorder="1" applyAlignment="1" applyProtection="1">
      <alignment horizontal="center" vertical="top" wrapText="1"/>
      <protection locked="0"/>
    </xf>
    <xf numFmtId="0" fontId="19" fillId="0" borderId="4" xfId="0" applyFont="1" applyBorder="1"/>
    <xf numFmtId="0" fontId="11" fillId="0" borderId="14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8" ht="15" x14ac:dyDescent="0.25">
      <c r="A1" s="1" t="s">
        <v>7</v>
      </c>
      <c r="C1" s="156" t="s">
        <v>55</v>
      </c>
      <c r="D1" s="157"/>
      <c r="E1" s="157"/>
      <c r="F1" s="12" t="s">
        <v>16</v>
      </c>
      <c r="G1" s="2" t="s">
        <v>17</v>
      </c>
      <c r="H1" s="158" t="s">
        <v>38</v>
      </c>
      <c r="I1" s="158"/>
      <c r="J1" s="158"/>
      <c r="K1" s="158"/>
    </row>
    <row r="2" spans="1:18" ht="18" x14ac:dyDescent="0.2">
      <c r="A2" s="35" t="s">
        <v>6</v>
      </c>
      <c r="C2" s="2"/>
      <c r="G2" s="2" t="s">
        <v>18</v>
      </c>
      <c r="H2" s="158" t="s">
        <v>56</v>
      </c>
      <c r="I2" s="158"/>
      <c r="J2" s="158"/>
      <c r="K2" s="158"/>
    </row>
    <row r="3" spans="1:18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111">
        <v>20</v>
      </c>
      <c r="I3" s="111">
        <v>2</v>
      </c>
      <c r="J3" s="46">
        <v>2025</v>
      </c>
      <c r="K3" s="47"/>
    </row>
    <row r="4" spans="1:18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8" ht="34.5" thickBot="1" x14ac:dyDescent="0.25">
      <c r="A5" s="43" t="s">
        <v>14</v>
      </c>
      <c r="B5" s="44" t="s">
        <v>15</v>
      </c>
      <c r="C5" s="36" t="s">
        <v>0</v>
      </c>
      <c r="D5" s="153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8" ht="15" x14ac:dyDescent="0.25">
      <c r="A6" s="20">
        <v>1</v>
      </c>
      <c r="B6" s="21">
        <v>1</v>
      </c>
      <c r="C6" s="22" t="s">
        <v>20</v>
      </c>
      <c r="D6" s="7" t="s">
        <v>21</v>
      </c>
      <c r="E6" s="53" t="s">
        <v>100</v>
      </c>
      <c r="F6" s="56">
        <v>250</v>
      </c>
      <c r="G6" s="56">
        <v>6.08</v>
      </c>
      <c r="H6" s="56">
        <v>11.18</v>
      </c>
      <c r="I6" s="56">
        <v>43.46</v>
      </c>
      <c r="J6" s="56">
        <v>298.8</v>
      </c>
      <c r="K6" s="65">
        <v>175</v>
      </c>
      <c r="L6" s="90" t="s">
        <v>57</v>
      </c>
    </row>
    <row r="7" spans="1:18" ht="15" x14ac:dyDescent="0.25">
      <c r="A7" s="23"/>
      <c r="B7" s="15"/>
      <c r="C7" s="11"/>
      <c r="D7" s="154" t="s">
        <v>21</v>
      </c>
      <c r="E7" s="40" t="s">
        <v>57</v>
      </c>
      <c r="F7" s="41" t="s">
        <v>57</v>
      </c>
      <c r="G7" s="50" t="s">
        <v>57</v>
      </c>
      <c r="H7" s="50" t="s">
        <v>57</v>
      </c>
      <c r="I7" s="50" t="s">
        <v>57</v>
      </c>
      <c r="J7" s="50" t="s">
        <v>57</v>
      </c>
      <c r="K7" s="51" t="s">
        <v>57</v>
      </c>
      <c r="L7" s="85"/>
    </row>
    <row r="8" spans="1:18" ht="15" x14ac:dyDescent="0.25">
      <c r="A8" s="23"/>
      <c r="B8" s="15"/>
      <c r="C8" s="11"/>
      <c r="D8" s="7" t="s">
        <v>22</v>
      </c>
      <c r="E8" s="40" t="s">
        <v>48</v>
      </c>
      <c r="F8" s="41">
        <v>200</v>
      </c>
      <c r="G8" s="50">
        <v>0.19</v>
      </c>
      <c r="H8" s="50">
        <v>0.04</v>
      </c>
      <c r="I8" s="80">
        <v>6.42</v>
      </c>
      <c r="J8" s="81">
        <v>26.8</v>
      </c>
      <c r="K8" s="51">
        <v>402</v>
      </c>
      <c r="L8" s="87" t="s">
        <v>57</v>
      </c>
      <c r="N8" s="2" t="s">
        <v>57</v>
      </c>
      <c r="O8" s="2" t="s">
        <v>57</v>
      </c>
      <c r="P8" s="2" t="s">
        <v>57</v>
      </c>
      <c r="Q8" s="110" t="s">
        <v>57</v>
      </c>
      <c r="R8" s="109" t="s">
        <v>57</v>
      </c>
    </row>
    <row r="9" spans="1:18" ht="15" x14ac:dyDescent="0.25">
      <c r="A9" s="23"/>
      <c r="B9" s="15"/>
      <c r="C9" s="11"/>
      <c r="D9" s="7" t="s">
        <v>23</v>
      </c>
      <c r="E9" s="40" t="s">
        <v>81</v>
      </c>
      <c r="F9" s="57">
        <v>45</v>
      </c>
      <c r="G9" s="57">
        <v>3.4</v>
      </c>
      <c r="H9" s="57">
        <v>0.4</v>
      </c>
      <c r="I9" s="57">
        <v>22.1</v>
      </c>
      <c r="J9" s="57">
        <v>105.5</v>
      </c>
      <c r="K9" s="64" t="s">
        <v>86</v>
      </c>
      <c r="L9" s="87" t="s">
        <v>57</v>
      </c>
      <c r="M9" s="109" t="s">
        <v>57</v>
      </c>
    </row>
    <row r="10" spans="1:18" ht="15" x14ac:dyDescent="0.25">
      <c r="A10" s="23"/>
      <c r="B10" s="15"/>
      <c r="C10" s="11"/>
      <c r="D10" s="7" t="s">
        <v>23</v>
      </c>
      <c r="E10" s="62" t="s">
        <v>58</v>
      </c>
      <c r="F10" s="57">
        <v>55</v>
      </c>
      <c r="G10" s="57">
        <v>2.5</v>
      </c>
      <c r="H10" s="57">
        <v>0.3</v>
      </c>
      <c r="I10" s="57">
        <v>30.7</v>
      </c>
      <c r="J10" s="57">
        <v>135.5</v>
      </c>
      <c r="K10" s="64" t="s">
        <v>86</v>
      </c>
      <c r="L10" s="87" t="s">
        <v>57</v>
      </c>
    </row>
    <row r="11" spans="1:18" ht="15" x14ac:dyDescent="0.25">
      <c r="A11" s="23"/>
      <c r="B11" s="15"/>
      <c r="C11" s="11"/>
      <c r="D11" s="6"/>
      <c r="E11" s="40"/>
      <c r="F11" s="41"/>
      <c r="G11" s="50"/>
      <c r="H11" s="50"/>
      <c r="I11" s="50"/>
      <c r="J11" s="50"/>
      <c r="K11" s="51"/>
      <c r="L11" s="85"/>
    </row>
    <row r="12" spans="1:18" ht="15" x14ac:dyDescent="0.25">
      <c r="A12" s="23"/>
      <c r="B12" s="15"/>
      <c r="C12" s="11"/>
      <c r="D12" s="6"/>
      <c r="E12" s="40"/>
      <c r="F12" s="41"/>
      <c r="G12" s="50"/>
      <c r="H12" s="50"/>
      <c r="I12" s="50"/>
      <c r="J12" s="50"/>
      <c r="K12" s="51"/>
      <c r="L12" s="85"/>
    </row>
    <row r="13" spans="1:18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12.17</v>
      </c>
      <c r="H13" s="19">
        <f t="shared" si="0"/>
        <v>11.92</v>
      </c>
      <c r="I13" s="82">
        <f t="shared" si="0"/>
        <v>102.68</v>
      </c>
      <c r="J13" s="19">
        <f t="shared" si="0"/>
        <v>566.6</v>
      </c>
      <c r="K13" s="25"/>
      <c r="L13" s="74" t="s">
        <v>57</v>
      </c>
    </row>
    <row r="14" spans="1:18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8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8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8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8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8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8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8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8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8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8" ht="15.75" thickBot="1" x14ac:dyDescent="0.25">
      <c r="A24" s="29">
        <f>A6</f>
        <v>1</v>
      </c>
      <c r="B24" s="30">
        <f>B6</f>
        <v>1</v>
      </c>
      <c r="C24" s="159" t="s">
        <v>4</v>
      </c>
      <c r="D24" s="160"/>
      <c r="E24" s="31"/>
      <c r="F24" s="32">
        <f>F13+F23</f>
        <v>550</v>
      </c>
      <c r="G24" s="32">
        <f t="shared" ref="G24:J24" si="3">G13+G23</f>
        <v>12.17</v>
      </c>
      <c r="H24" s="32">
        <f t="shared" si="3"/>
        <v>11.92</v>
      </c>
      <c r="I24" s="32">
        <f t="shared" si="3"/>
        <v>102.68</v>
      </c>
      <c r="J24" s="32">
        <f t="shared" si="3"/>
        <v>566.6</v>
      </c>
      <c r="K24" s="32">
        <v>99</v>
      </c>
      <c r="L24" s="32"/>
    </row>
    <row r="25" spans="1:18" ht="15.75" thickBot="1" x14ac:dyDescent="0.3">
      <c r="A25" s="14">
        <v>1</v>
      </c>
      <c r="B25" s="15">
        <v>2</v>
      </c>
      <c r="C25" s="22" t="s">
        <v>20</v>
      </c>
      <c r="D25" s="7" t="s">
        <v>21</v>
      </c>
      <c r="E25" s="53" t="s">
        <v>52</v>
      </c>
      <c r="F25" s="56">
        <v>200</v>
      </c>
      <c r="G25" s="48">
        <v>3.8</v>
      </c>
      <c r="H25" s="48">
        <v>0.2</v>
      </c>
      <c r="I25" s="48">
        <v>7.8</v>
      </c>
      <c r="J25" s="48">
        <v>49.4</v>
      </c>
      <c r="K25" s="49">
        <v>261</v>
      </c>
      <c r="L25" s="39"/>
    </row>
    <row r="26" spans="1:18" ht="18" thickBot="1" x14ac:dyDescent="0.3">
      <c r="A26" s="14"/>
      <c r="B26" s="15"/>
      <c r="C26" s="11"/>
      <c r="D26" s="8" t="s">
        <v>21</v>
      </c>
      <c r="E26" s="54" t="s">
        <v>59</v>
      </c>
      <c r="F26" s="57">
        <v>150</v>
      </c>
      <c r="G26" s="50">
        <v>3.1</v>
      </c>
      <c r="H26" s="50">
        <v>5.3</v>
      </c>
      <c r="I26" s="81">
        <v>19.8</v>
      </c>
      <c r="J26" s="81">
        <v>139.4</v>
      </c>
      <c r="K26" s="51">
        <v>325</v>
      </c>
      <c r="L26" s="41"/>
      <c r="N26" s="76" t="s">
        <v>57</v>
      </c>
      <c r="O26" s="77" t="s">
        <v>57</v>
      </c>
      <c r="P26" s="77" t="s">
        <v>57</v>
      </c>
      <c r="Q26" s="112" t="s">
        <v>57</v>
      </c>
      <c r="R26" s="113" t="s">
        <v>57</v>
      </c>
    </row>
    <row r="27" spans="1:18" ht="15.75" thickBot="1" x14ac:dyDescent="0.3">
      <c r="A27" s="14"/>
      <c r="B27" s="15"/>
      <c r="C27" s="11"/>
      <c r="D27" s="55" t="s">
        <v>21</v>
      </c>
      <c r="E27" s="62" t="s">
        <v>83</v>
      </c>
      <c r="F27" s="57">
        <v>60</v>
      </c>
      <c r="G27" s="50">
        <v>4.0999999999999996</v>
      </c>
      <c r="H27" s="50">
        <v>5.62</v>
      </c>
      <c r="I27" s="50">
        <v>3.34</v>
      </c>
      <c r="J27" s="50">
        <v>204.45</v>
      </c>
      <c r="K27" s="51">
        <v>411</v>
      </c>
      <c r="L27" s="41"/>
    </row>
    <row r="28" spans="1:18" ht="18" thickBot="1" x14ac:dyDescent="0.3">
      <c r="A28" s="14"/>
      <c r="B28" s="15"/>
      <c r="C28" s="11"/>
      <c r="D28" s="102" t="s">
        <v>22</v>
      </c>
      <c r="E28" s="54" t="s">
        <v>60</v>
      </c>
      <c r="F28" s="41">
        <v>200</v>
      </c>
      <c r="G28" s="81">
        <v>4.7</v>
      </c>
      <c r="H28" s="81">
        <v>3.5</v>
      </c>
      <c r="I28" s="81">
        <v>12.5</v>
      </c>
      <c r="J28" s="81">
        <v>100.4</v>
      </c>
      <c r="K28" s="51">
        <v>21</v>
      </c>
      <c r="L28" s="41"/>
      <c r="N28" s="76" t="s">
        <v>57</v>
      </c>
      <c r="O28" s="112" t="s">
        <v>57</v>
      </c>
      <c r="P28" s="112" t="s">
        <v>57</v>
      </c>
      <c r="Q28" s="112" t="s">
        <v>57</v>
      </c>
      <c r="R28" s="114" t="s">
        <v>57</v>
      </c>
    </row>
    <row r="29" spans="1:18" ht="15" x14ac:dyDescent="0.25">
      <c r="A29" s="14"/>
      <c r="B29" s="15"/>
      <c r="C29" s="11"/>
      <c r="D29" s="55" t="s">
        <v>41</v>
      </c>
      <c r="E29" s="84" t="s">
        <v>81</v>
      </c>
      <c r="F29" s="85">
        <v>40</v>
      </c>
      <c r="G29" s="50">
        <v>3</v>
      </c>
      <c r="H29" s="50">
        <v>0.4</v>
      </c>
      <c r="I29" s="50">
        <v>12</v>
      </c>
      <c r="J29" s="50">
        <v>59.4</v>
      </c>
      <c r="K29" s="51"/>
      <c r="L29" s="41"/>
      <c r="M29" s="75" t="s">
        <v>57</v>
      </c>
    </row>
    <row r="30" spans="1:18" ht="15" x14ac:dyDescent="0.25">
      <c r="A30" s="14"/>
      <c r="B30" s="15"/>
      <c r="C30" s="11"/>
      <c r="D30" s="55" t="s">
        <v>41</v>
      </c>
      <c r="E30" s="54" t="s">
        <v>57</v>
      </c>
      <c r="F30" s="41" t="s">
        <v>57</v>
      </c>
      <c r="G30" s="81" t="s">
        <v>57</v>
      </c>
      <c r="H30" s="81" t="s">
        <v>57</v>
      </c>
      <c r="I30" s="81" t="s">
        <v>57</v>
      </c>
      <c r="J30" s="81" t="s">
        <v>57</v>
      </c>
      <c r="K30" s="51"/>
      <c r="L30" s="41"/>
      <c r="N30" s="75" t="s">
        <v>57</v>
      </c>
      <c r="O30" s="115" t="s">
        <v>57</v>
      </c>
      <c r="P30" s="115" t="s">
        <v>57</v>
      </c>
      <c r="Q30" s="115" t="s">
        <v>57</v>
      </c>
      <c r="R30" s="115" t="s">
        <v>57</v>
      </c>
    </row>
    <row r="31" spans="1:18" ht="15" x14ac:dyDescent="0.25">
      <c r="A31" s="14"/>
      <c r="B31" s="15"/>
      <c r="C31" s="11"/>
      <c r="D31" s="6"/>
      <c r="E31" s="40"/>
      <c r="F31" s="41"/>
      <c r="G31" s="50"/>
      <c r="H31" s="50"/>
      <c r="I31" s="50"/>
      <c r="J31" s="50"/>
      <c r="K31" s="51"/>
      <c r="L31" s="41"/>
    </row>
    <row r="32" spans="1:18" ht="15" x14ac:dyDescent="0.25">
      <c r="A32" s="16"/>
      <c r="B32" s="17"/>
      <c r="C32" s="8"/>
      <c r="D32" s="18" t="s">
        <v>32</v>
      </c>
      <c r="E32" s="9"/>
      <c r="F32" s="19">
        <f>SUM(F25:F31)</f>
        <v>650</v>
      </c>
      <c r="G32" s="19">
        <f t="shared" ref="G32" si="4">SUM(G25:G31)</f>
        <v>18.7</v>
      </c>
      <c r="H32" s="19">
        <f t="shared" ref="H32" si="5">SUM(H25:H31)</f>
        <v>15.020000000000001</v>
      </c>
      <c r="I32" s="19">
        <f t="shared" ref="I32" si="6">SUM(I25:I31)</f>
        <v>55.44</v>
      </c>
      <c r="J32" s="82">
        <f t="shared" ref="J32:L32" si="7">SUM(J25:J31)</f>
        <v>553.04999999999995</v>
      </c>
      <c r="K32" s="25"/>
      <c r="L32" s="19">
        <f t="shared" si="7"/>
        <v>0</v>
      </c>
      <c r="M32" s="75" t="s">
        <v>57</v>
      </c>
    </row>
    <row r="33" spans="1:14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4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4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4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4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4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4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4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4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4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159" t="s">
        <v>4</v>
      </c>
      <c r="D43" s="160"/>
      <c r="E43" s="31"/>
      <c r="F43" s="32">
        <f>F32+F42</f>
        <v>650</v>
      </c>
      <c r="G43" s="32">
        <f t="shared" ref="G43" si="12">G32+G42</f>
        <v>18.7</v>
      </c>
      <c r="H43" s="32">
        <f t="shared" ref="H43" si="13">H32+H42</f>
        <v>15.020000000000001</v>
      </c>
      <c r="I43" s="32">
        <f t="shared" ref="I43" si="14">I32+I42</f>
        <v>55.44</v>
      </c>
      <c r="J43" s="32">
        <f t="shared" ref="J43:L43" si="15">J32+J42</f>
        <v>553.04999999999995</v>
      </c>
      <c r="K43" s="32"/>
      <c r="L43" s="32">
        <f t="shared" si="15"/>
        <v>0</v>
      </c>
    </row>
    <row r="44" spans="1:14" ht="15" x14ac:dyDescent="0.25">
      <c r="A44" s="20">
        <v>1</v>
      </c>
      <c r="B44" s="21">
        <v>3</v>
      </c>
      <c r="C44" s="22" t="s">
        <v>20</v>
      </c>
      <c r="D44" s="7" t="s">
        <v>21</v>
      </c>
      <c r="E44" s="61" t="s">
        <v>61</v>
      </c>
      <c r="F44" s="86">
        <v>200</v>
      </c>
      <c r="G44" s="48">
        <v>6.3</v>
      </c>
      <c r="H44" s="48">
        <v>7.1</v>
      </c>
      <c r="I44" s="48">
        <v>11.56</v>
      </c>
      <c r="J44" s="48">
        <v>160.13999999999999</v>
      </c>
      <c r="K44" s="49">
        <v>91</v>
      </c>
      <c r="L44" s="39"/>
      <c r="M44" s="75" t="s">
        <v>57</v>
      </c>
    </row>
    <row r="45" spans="1:14" s="107" customFormat="1" ht="15" x14ac:dyDescent="0.25">
      <c r="A45" s="103"/>
      <c r="B45" s="104"/>
      <c r="C45" s="105"/>
      <c r="D45" s="152" t="s">
        <v>21</v>
      </c>
      <c r="E45" s="62" t="s">
        <v>45</v>
      </c>
      <c r="F45" s="116">
        <v>150</v>
      </c>
      <c r="G45" s="117">
        <v>4.45</v>
      </c>
      <c r="H45" s="117">
        <v>4.2300000000000004</v>
      </c>
      <c r="I45" s="117">
        <v>21.2</v>
      </c>
      <c r="J45" s="117">
        <v>167.6</v>
      </c>
      <c r="K45" s="118">
        <v>308</v>
      </c>
      <c r="L45" s="106"/>
    </row>
    <row r="46" spans="1:14" ht="15" x14ac:dyDescent="0.25">
      <c r="A46" s="23"/>
      <c r="B46" s="15"/>
      <c r="C46" s="11"/>
      <c r="D46" s="7" t="s">
        <v>21</v>
      </c>
      <c r="E46" s="54" t="s">
        <v>82</v>
      </c>
      <c r="F46" s="59">
        <v>75</v>
      </c>
      <c r="G46" s="50">
        <v>13.7</v>
      </c>
      <c r="H46" s="50">
        <v>13</v>
      </c>
      <c r="I46" s="50">
        <v>12.3</v>
      </c>
      <c r="J46" s="50">
        <v>221.4</v>
      </c>
      <c r="K46" s="63" t="s">
        <v>84</v>
      </c>
      <c r="L46" s="57" t="s">
        <v>57</v>
      </c>
      <c r="M46" s="109"/>
    </row>
    <row r="47" spans="1:14" ht="15" x14ac:dyDescent="0.25">
      <c r="A47" s="23"/>
      <c r="B47" s="15"/>
      <c r="C47" s="11"/>
      <c r="D47" s="55" t="s">
        <v>43</v>
      </c>
      <c r="E47" s="62" t="s">
        <v>98</v>
      </c>
      <c r="F47" s="57">
        <v>30</v>
      </c>
      <c r="G47" s="57">
        <v>0.3</v>
      </c>
      <c r="H47" s="57">
        <v>1.4</v>
      </c>
      <c r="I47" s="57">
        <v>1.9</v>
      </c>
      <c r="J47" s="57">
        <v>22</v>
      </c>
      <c r="K47" s="64">
        <v>234</v>
      </c>
      <c r="L47" s="41"/>
    </row>
    <row r="48" spans="1:14" ht="15" x14ac:dyDescent="0.25">
      <c r="A48" s="23"/>
      <c r="B48" s="15"/>
      <c r="C48" s="11"/>
      <c r="D48" s="102" t="s">
        <v>22</v>
      </c>
      <c r="E48" s="54" t="s">
        <v>103</v>
      </c>
      <c r="F48" s="57">
        <v>200</v>
      </c>
      <c r="G48" s="57">
        <v>0.19</v>
      </c>
      <c r="H48" s="57">
        <v>0.04</v>
      </c>
      <c r="I48" s="57">
        <v>6.42</v>
      </c>
      <c r="J48" s="57">
        <v>26.8</v>
      </c>
      <c r="K48" s="64">
        <v>402</v>
      </c>
      <c r="L48" s="57" t="s">
        <v>57</v>
      </c>
      <c r="M48" s="75" t="s">
        <v>57</v>
      </c>
      <c r="N48" s="75" t="s">
        <v>57</v>
      </c>
    </row>
    <row r="49" spans="1:14" ht="15" x14ac:dyDescent="0.25">
      <c r="A49" s="23"/>
      <c r="B49" s="15"/>
      <c r="C49" s="11"/>
      <c r="D49" s="7" t="s">
        <v>23</v>
      </c>
      <c r="E49" s="54" t="s">
        <v>81</v>
      </c>
      <c r="F49" s="87">
        <v>45</v>
      </c>
      <c r="G49" s="57">
        <v>3</v>
      </c>
      <c r="H49" s="57">
        <v>0.4</v>
      </c>
      <c r="I49" s="57">
        <v>12</v>
      </c>
      <c r="J49" s="57">
        <v>59.4</v>
      </c>
      <c r="K49" s="64" t="s">
        <v>86</v>
      </c>
      <c r="L49" s="57" t="s">
        <v>57</v>
      </c>
      <c r="M49" s="75" t="s">
        <v>57</v>
      </c>
      <c r="N49" s="75" t="s">
        <v>57</v>
      </c>
    </row>
    <row r="50" spans="1:14" ht="15" x14ac:dyDescent="0.25">
      <c r="A50" s="23"/>
      <c r="B50" s="15"/>
      <c r="C50" s="11"/>
      <c r="D50" s="7" t="s">
        <v>23</v>
      </c>
      <c r="E50" s="54" t="s">
        <v>57</v>
      </c>
      <c r="F50" s="87" t="s">
        <v>57</v>
      </c>
      <c r="G50" s="57" t="s">
        <v>57</v>
      </c>
      <c r="H50" s="57" t="s">
        <v>57</v>
      </c>
      <c r="I50" s="57" t="s">
        <v>57</v>
      </c>
      <c r="J50" s="57" t="s">
        <v>57</v>
      </c>
      <c r="K50" s="64" t="s">
        <v>57</v>
      </c>
      <c r="L50" s="57" t="s">
        <v>57</v>
      </c>
      <c r="M50" s="75" t="s">
        <v>57</v>
      </c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6">SUM(G44:G50)</f>
        <v>27.94</v>
      </c>
      <c r="H51" s="19">
        <f t="shared" ref="H51" si="17">SUM(H44:H50)</f>
        <v>26.169999999999995</v>
      </c>
      <c r="I51" s="19">
        <f t="shared" ref="I51" si="18">SUM(I44:I50)</f>
        <v>65.38</v>
      </c>
      <c r="J51" s="82">
        <f t="shared" ref="J51" si="19">SUM(J44:J50)</f>
        <v>657.33999999999992</v>
      </c>
      <c r="K51" s="25"/>
      <c r="L51" s="74" t="s">
        <v>57</v>
      </c>
      <c r="M51" s="75" t="s">
        <v>57</v>
      </c>
    </row>
    <row r="52" spans="1:14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4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4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4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4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4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4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4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4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4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159" t="s">
        <v>4</v>
      </c>
      <c r="D62" s="160"/>
      <c r="E62" s="31"/>
      <c r="F62" s="32">
        <f>F51+F61</f>
        <v>700</v>
      </c>
      <c r="G62" s="32">
        <f t="shared" ref="G62" si="24">G51+G61</f>
        <v>27.94</v>
      </c>
      <c r="H62" s="32">
        <f t="shared" ref="H62" si="25">H51+H61</f>
        <v>26.169999999999995</v>
      </c>
      <c r="I62" s="32">
        <f t="shared" ref="I62" si="26">I51+I61</f>
        <v>65.38</v>
      </c>
      <c r="J62" s="32">
        <f t="shared" ref="J62" si="27">J51+J61</f>
        <v>657.33999999999992</v>
      </c>
      <c r="K62" s="32"/>
      <c r="L62" s="32"/>
    </row>
    <row r="63" spans="1:14" ht="15" x14ac:dyDescent="0.25">
      <c r="A63" s="20">
        <v>1</v>
      </c>
      <c r="B63" s="21">
        <v>4</v>
      </c>
      <c r="C63" s="22" t="s">
        <v>20</v>
      </c>
      <c r="D63" s="7" t="s">
        <v>21</v>
      </c>
      <c r="E63" s="61" t="s">
        <v>62</v>
      </c>
      <c r="F63" s="56">
        <v>200</v>
      </c>
      <c r="G63" s="56">
        <v>4.5999999999999996</v>
      </c>
      <c r="H63" s="56">
        <v>5.7</v>
      </c>
      <c r="I63" s="56">
        <v>11.6</v>
      </c>
      <c r="J63" s="56">
        <v>116.1</v>
      </c>
      <c r="K63" s="65" t="s">
        <v>92</v>
      </c>
      <c r="L63" s="41"/>
      <c r="M63" s="109"/>
    </row>
    <row r="64" spans="1:14" ht="15" x14ac:dyDescent="0.25">
      <c r="A64" s="23"/>
      <c r="B64" s="15"/>
      <c r="C64" s="11"/>
      <c r="D64" s="8" t="s">
        <v>21</v>
      </c>
      <c r="E64" s="54" t="s">
        <v>63</v>
      </c>
      <c r="F64" s="57">
        <v>100</v>
      </c>
      <c r="G64" s="57">
        <v>3.5</v>
      </c>
      <c r="H64" s="57">
        <v>3.3</v>
      </c>
      <c r="I64" s="57">
        <v>21.9</v>
      </c>
      <c r="J64" s="57">
        <v>131.19999999999999</v>
      </c>
      <c r="K64" s="64" t="s">
        <v>87</v>
      </c>
      <c r="L64" s="41"/>
      <c r="M64" s="109"/>
    </row>
    <row r="65" spans="1:13" ht="15" x14ac:dyDescent="0.25">
      <c r="A65" s="23"/>
      <c r="B65" s="15"/>
      <c r="C65" s="11"/>
      <c r="D65" s="83" t="s">
        <v>44</v>
      </c>
      <c r="E65" s="54" t="s">
        <v>64</v>
      </c>
      <c r="F65" s="57">
        <v>75</v>
      </c>
      <c r="G65" s="57">
        <v>12.7</v>
      </c>
      <c r="H65" s="57">
        <v>12.4</v>
      </c>
      <c r="I65" s="57">
        <v>2.9</v>
      </c>
      <c r="J65" s="57">
        <v>174.1</v>
      </c>
      <c r="K65" s="64" t="s">
        <v>88</v>
      </c>
      <c r="L65" s="41"/>
      <c r="M65" s="109"/>
    </row>
    <row r="66" spans="1:13" ht="15" x14ac:dyDescent="0.25">
      <c r="A66" s="23"/>
      <c r="B66" s="15"/>
      <c r="C66" s="11"/>
      <c r="D66" s="7" t="s">
        <v>22</v>
      </c>
      <c r="E66" s="84" t="s">
        <v>48</v>
      </c>
      <c r="F66" s="57">
        <v>200</v>
      </c>
      <c r="G66" s="57">
        <v>0.19</v>
      </c>
      <c r="H66" s="57">
        <v>0.04</v>
      </c>
      <c r="I66" s="57">
        <v>6.42</v>
      </c>
      <c r="J66" s="57">
        <v>26.8</v>
      </c>
      <c r="K66" s="64" t="s">
        <v>86</v>
      </c>
      <c r="L66" s="41"/>
    </row>
    <row r="67" spans="1:13" ht="15" x14ac:dyDescent="0.25">
      <c r="A67" s="23"/>
      <c r="B67" s="15"/>
      <c r="C67" s="11"/>
      <c r="D67" s="7" t="s">
        <v>23</v>
      </c>
      <c r="E67" s="54" t="s">
        <v>81</v>
      </c>
      <c r="F67" s="87">
        <v>40</v>
      </c>
      <c r="G67" s="57">
        <v>3</v>
      </c>
      <c r="H67" s="57">
        <v>0.4</v>
      </c>
      <c r="I67" s="57">
        <v>12</v>
      </c>
      <c r="J67" s="57">
        <v>59.4</v>
      </c>
      <c r="K67" s="64" t="s">
        <v>86</v>
      </c>
      <c r="L67" s="41"/>
      <c r="M67" s="75" t="s">
        <v>57</v>
      </c>
    </row>
    <row r="68" spans="1:13" ht="15" x14ac:dyDescent="0.25">
      <c r="A68" s="23"/>
      <c r="B68" s="15"/>
      <c r="C68" s="11"/>
      <c r="D68" s="7" t="s">
        <v>23</v>
      </c>
      <c r="E68" s="54" t="s">
        <v>40</v>
      </c>
      <c r="F68" s="57">
        <v>30</v>
      </c>
      <c r="G68" s="57">
        <v>2</v>
      </c>
      <c r="H68" s="57">
        <v>0.4</v>
      </c>
      <c r="I68" s="57">
        <v>11.9</v>
      </c>
      <c r="J68" s="57">
        <v>59.4</v>
      </c>
      <c r="K68" s="64" t="s">
        <v>86</v>
      </c>
      <c r="L68" s="41"/>
    </row>
    <row r="69" spans="1:13" ht="15" x14ac:dyDescent="0.25">
      <c r="A69" s="23"/>
      <c r="B69" s="15"/>
      <c r="C69" s="11"/>
      <c r="D69" s="6"/>
      <c r="E69" s="40"/>
      <c r="F69" s="41"/>
      <c r="G69" s="50"/>
      <c r="H69" s="50"/>
      <c r="I69" s="50"/>
      <c r="J69" s="50"/>
      <c r="K69" s="42"/>
      <c r="L69" s="41"/>
    </row>
    <row r="70" spans="1:13" ht="15" x14ac:dyDescent="0.25">
      <c r="A70" s="24"/>
      <c r="B70" s="17"/>
      <c r="C70" s="8"/>
      <c r="D70" s="18" t="s">
        <v>32</v>
      </c>
      <c r="E70" s="9"/>
      <c r="F70" s="19">
        <f>SUM(F63:F69)</f>
        <v>645</v>
      </c>
      <c r="G70" s="19">
        <f t="shared" ref="G70" si="28">SUM(G63:G69)</f>
        <v>25.99</v>
      </c>
      <c r="H70" s="19">
        <f t="shared" ref="H70" si="29">SUM(H63:H69)</f>
        <v>22.239999999999995</v>
      </c>
      <c r="I70" s="19">
        <f t="shared" ref="I70" si="30">SUM(I63:I69)</f>
        <v>66.72</v>
      </c>
      <c r="J70" s="19">
        <f t="shared" ref="J70" si="31">SUM(J63:J69)</f>
        <v>567</v>
      </c>
      <c r="K70" s="25"/>
      <c r="L70" s="41"/>
    </row>
    <row r="71" spans="1:13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3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3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3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3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3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3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3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3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3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8" ht="15.75" customHeight="1" thickBot="1" x14ac:dyDescent="0.25">
      <c r="A81" s="29">
        <f>A63</f>
        <v>1</v>
      </c>
      <c r="B81" s="30">
        <f>B63</f>
        <v>4</v>
      </c>
      <c r="C81" s="159" t="s">
        <v>4</v>
      </c>
      <c r="D81" s="161"/>
      <c r="E81" s="145"/>
      <c r="F81" s="148">
        <f>F70+F80</f>
        <v>645</v>
      </c>
      <c r="G81" s="148">
        <f t="shared" ref="G81" si="36">G70+G80</f>
        <v>25.99</v>
      </c>
      <c r="H81" s="148">
        <f t="shared" ref="H81" si="37">H70+H80</f>
        <v>22.239999999999995</v>
      </c>
      <c r="I81" s="148">
        <f t="shared" ref="I81" si="38">I70+I80</f>
        <v>66.72</v>
      </c>
      <c r="J81" s="148">
        <f t="shared" ref="J81:L81" si="39">J70+J80</f>
        <v>567</v>
      </c>
      <c r="K81" s="148"/>
      <c r="L81" s="32">
        <f t="shared" si="39"/>
        <v>0</v>
      </c>
    </row>
    <row r="82" spans="1:18" s="109" customFormat="1" ht="15" x14ac:dyDescent="0.25">
      <c r="A82" s="130">
        <v>1</v>
      </c>
      <c r="B82" s="131">
        <v>5</v>
      </c>
      <c r="C82" s="132" t="s">
        <v>20</v>
      </c>
      <c r="D82" s="133" t="s">
        <v>21</v>
      </c>
      <c r="E82" s="84" t="s">
        <v>65</v>
      </c>
      <c r="F82" s="87">
        <v>200</v>
      </c>
      <c r="G82" s="87">
        <v>1.4</v>
      </c>
      <c r="H82" s="87">
        <v>3.7</v>
      </c>
      <c r="I82" s="87">
        <v>8.1</v>
      </c>
      <c r="J82" s="87">
        <v>71.2</v>
      </c>
      <c r="K82" s="87" t="s">
        <v>89</v>
      </c>
      <c r="L82" s="147"/>
    </row>
    <row r="83" spans="1:18" ht="15" x14ac:dyDescent="0.25">
      <c r="A83" s="23"/>
      <c r="B83" s="15"/>
      <c r="C83" s="11"/>
      <c r="D83" s="134" t="s">
        <v>21</v>
      </c>
      <c r="E83" s="146" t="s">
        <v>101</v>
      </c>
      <c r="F83" s="149">
        <v>60</v>
      </c>
      <c r="G83" s="150">
        <v>6.86</v>
      </c>
      <c r="H83" s="150">
        <v>10.220000000000001</v>
      </c>
      <c r="I83" s="150">
        <v>4.05</v>
      </c>
      <c r="J83" s="150">
        <v>135.62</v>
      </c>
      <c r="K83" s="151">
        <v>294</v>
      </c>
      <c r="L83" s="41"/>
      <c r="M83" s="75" t="s">
        <v>57</v>
      </c>
    </row>
    <row r="84" spans="1:18" ht="15" x14ac:dyDescent="0.25">
      <c r="A84" s="23"/>
      <c r="B84" s="15"/>
      <c r="C84" s="11"/>
      <c r="D84" s="55" t="s">
        <v>21</v>
      </c>
      <c r="E84" s="62" t="s">
        <v>53</v>
      </c>
      <c r="F84" s="66">
        <v>150</v>
      </c>
      <c r="G84" s="66">
        <v>3.39</v>
      </c>
      <c r="H84" s="66">
        <v>4.58</v>
      </c>
      <c r="I84" s="66">
        <v>22.31</v>
      </c>
      <c r="J84" s="88">
        <v>196.9</v>
      </c>
      <c r="K84" s="67">
        <v>326</v>
      </c>
      <c r="L84" s="41"/>
      <c r="Q84" s="75" t="s">
        <v>57</v>
      </c>
      <c r="R84" s="75" t="s">
        <v>57</v>
      </c>
    </row>
    <row r="85" spans="1:18" ht="15" hidden="1" x14ac:dyDescent="0.25">
      <c r="A85" s="23"/>
      <c r="B85" s="15"/>
      <c r="C85" s="11"/>
      <c r="D85" s="143" t="s">
        <v>57</v>
      </c>
      <c r="E85" s="62" t="s">
        <v>57</v>
      </c>
      <c r="F85" s="41" t="s">
        <v>57</v>
      </c>
      <c r="G85" s="57" t="s">
        <v>57</v>
      </c>
      <c r="H85" s="57" t="s">
        <v>57</v>
      </c>
      <c r="I85" s="57" t="s">
        <v>57</v>
      </c>
      <c r="J85" s="57" t="s">
        <v>57</v>
      </c>
      <c r="K85" s="64" t="s">
        <v>57</v>
      </c>
      <c r="L85" s="41"/>
    </row>
    <row r="86" spans="1:18" ht="15" x14ac:dyDescent="0.25">
      <c r="A86" s="23"/>
      <c r="B86" s="15"/>
      <c r="C86" s="11"/>
      <c r="D86" s="7" t="s">
        <v>22</v>
      </c>
      <c r="E86" s="62" t="s">
        <v>66</v>
      </c>
      <c r="F86" s="41">
        <v>200</v>
      </c>
      <c r="G86" s="58">
        <v>3.4</v>
      </c>
      <c r="H86" s="58">
        <v>0</v>
      </c>
      <c r="I86" s="58">
        <v>14</v>
      </c>
      <c r="J86" s="58">
        <v>108.2</v>
      </c>
      <c r="K86" s="63">
        <v>411</v>
      </c>
      <c r="L86" s="41"/>
    </row>
    <row r="87" spans="1:18" ht="15" x14ac:dyDescent="0.25">
      <c r="A87" s="23"/>
      <c r="B87" s="15"/>
      <c r="C87" s="11"/>
      <c r="D87" s="55" t="s">
        <v>23</v>
      </c>
      <c r="E87" s="54" t="s">
        <v>81</v>
      </c>
      <c r="F87" s="89">
        <v>40</v>
      </c>
      <c r="G87" s="57">
        <v>3</v>
      </c>
      <c r="H87" s="57">
        <v>0.4</v>
      </c>
      <c r="I87" s="57">
        <v>12</v>
      </c>
      <c r="J87" s="57">
        <v>59.4</v>
      </c>
      <c r="K87" s="64" t="s">
        <v>86</v>
      </c>
      <c r="L87" s="41"/>
      <c r="M87" s="75" t="s">
        <v>57</v>
      </c>
    </row>
    <row r="88" spans="1:18" ht="15" x14ac:dyDescent="0.25">
      <c r="A88" s="23"/>
      <c r="B88" s="15"/>
      <c r="C88" s="11"/>
      <c r="D88" s="7" t="s">
        <v>23</v>
      </c>
      <c r="E88" s="54" t="s">
        <v>40</v>
      </c>
      <c r="F88" s="57">
        <v>30</v>
      </c>
      <c r="G88" s="57">
        <v>2</v>
      </c>
      <c r="H88" s="57">
        <v>0.4</v>
      </c>
      <c r="I88" s="57">
        <v>11.9</v>
      </c>
      <c r="J88" s="57">
        <v>59.4</v>
      </c>
      <c r="K88" s="64" t="s">
        <v>86</v>
      </c>
      <c r="L88" s="41"/>
    </row>
    <row r="89" spans="1:18" ht="15" x14ac:dyDescent="0.25">
      <c r="A89" s="23"/>
      <c r="B89" s="15"/>
      <c r="C89" s="11"/>
      <c r="D89" s="6" t="s">
        <v>80</v>
      </c>
      <c r="E89" s="62" t="s">
        <v>57</v>
      </c>
      <c r="F89" s="41" t="s">
        <v>57</v>
      </c>
      <c r="G89" s="50" t="s">
        <v>57</v>
      </c>
      <c r="H89" s="50" t="s">
        <v>57</v>
      </c>
      <c r="I89" s="50" t="s">
        <v>57</v>
      </c>
      <c r="J89" s="50" t="s">
        <v>57</v>
      </c>
      <c r="K89" s="42"/>
      <c r="L89" s="41"/>
      <c r="M89" s="75" t="s">
        <v>57</v>
      </c>
    </row>
    <row r="90" spans="1:18" ht="15" x14ac:dyDescent="0.25">
      <c r="A90" s="24"/>
      <c r="B90" s="17"/>
      <c r="C90" s="8"/>
      <c r="D90" s="18" t="s">
        <v>32</v>
      </c>
      <c r="E90" s="9"/>
      <c r="F90" s="19">
        <f>SUM(F82:F89)</f>
        <v>680</v>
      </c>
      <c r="G90" s="19">
        <f t="shared" ref="G90" si="40">SUM(G82:G89)</f>
        <v>20.05</v>
      </c>
      <c r="H90" s="19">
        <f t="shared" ref="H90" si="41">SUM(H82:H89)</f>
        <v>19.299999999999997</v>
      </c>
      <c r="I90" s="19">
        <f t="shared" ref="I90" si="42">SUM(I82:I89)</f>
        <v>72.36</v>
      </c>
      <c r="J90" s="19">
        <f t="shared" ref="J90" si="43">SUM(J82:J89)</f>
        <v>630.72</v>
      </c>
      <c r="K90" s="25"/>
      <c r="L90" s="41"/>
    </row>
    <row r="91" spans="1:18" ht="15" x14ac:dyDescent="0.25">
      <c r="A91" s="26">
        <f>A82</f>
        <v>1</v>
      </c>
      <c r="B91" s="13">
        <f>B82</f>
        <v>5</v>
      </c>
      <c r="C91" s="10" t="s">
        <v>24</v>
      </c>
      <c r="D91" s="7" t="s">
        <v>25</v>
      </c>
      <c r="E91" s="40"/>
      <c r="F91" s="41"/>
      <c r="G91" s="41"/>
      <c r="H91" s="41"/>
      <c r="I91" s="41"/>
      <c r="J91" s="41"/>
      <c r="K91" s="42"/>
      <c r="L91" s="41"/>
    </row>
    <row r="92" spans="1:18" ht="15" x14ac:dyDescent="0.25">
      <c r="A92" s="23"/>
      <c r="B92" s="15"/>
      <c r="C92" s="11"/>
      <c r="D92" s="7" t="s">
        <v>26</v>
      </c>
      <c r="E92" s="40"/>
      <c r="F92" s="41"/>
      <c r="G92" s="41"/>
      <c r="H92" s="41"/>
      <c r="I92" s="41"/>
      <c r="J92" s="41"/>
      <c r="K92" s="42"/>
      <c r="L92" s="41"/>
    </row>
    <row r="93" spans="1:18" ht="15" x14ac:dyDescent="0.25">
      <c r="A93" s="23"/>
      <c r="B93" s="15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8" ht="15" x14ac:dyDescent="0.25">
      <c r="A94" s="23"/>
      <c r="B94" s="15"/>
      <c r="C94" s="11"/>
      <c r="D94" s="7" t="s">
        <v>28</v>
      </c>
      <c r="E94" s="40"/>
      <c r="F94" s="41"/>
      <c r="G94" s="41"/>
      <c r="H94" s="41"/>
      <c r="I94" s="41"/>
      <c r="J94" s="41"/>
      <c r="K94" s="42"/>
      <c r="L94" s="41"/>
    </row>
    <row r="95" spans="1:18" ht="15" x14ac:dyDescent="0.25">
      <c r="A95" s="23"/>
      <c r="B95" s="15"/>
      <c r="C95" s="11"/>
      <c r="D95" s="7" t="s">
        <v>29</v>
      </c>
      <c r="E95" s="40"/>
      <c r="F95" s="41"/>
      <c r="G95" s="41"/>
      <c r="H95" s="41"/>
      <c r="I95" s="41"/>
      <c r="J95" s="41"/>
      <c r="K95" s="42"/>
      <c r="L95" s="41"/>
    </row>
    <row r="96" spans="1:18" ht="15" x14ac:dyDescent="0.25">
      <c r="A96" s="23"/>
      <c r="B96" s="15"/>
      <c r="C96" s="11"/>
      <c r="D96" s="7" t="s">
        <v>30</v>
      </c>
      <c r="E96" s="40"/>
      <c r="F96" s="41"/>
      <c r="G96" s="41"/>
      <c r="H96" s="41"/>
      <c r="I96" s="41"/>
      <c r="J96" s="41"/>
      <c r="K96" s="42"/>
      <c r="L96" s="41"/>
    </row>
    <row r="97" spans="1:122" ht="15" x14ac:dyDescent="0.25">
      <c r="A97" s="23"/>
      <c r="B97" s="15"/>
      <c r="C97" s="11"/>
      <c r="D97" s="7" t="s">
        <v>31</v>
      </c>
      <c r="E97" s="40"/>
      <c r="F97" s="41"/>
      <c r="G97" s="41"/>
      <c r="H97" s="41"/>
      <c r="I97" s="41"/>
      <c r="J97" s="41"/>
      <c r="K97" s="42"/>
      <c r="L97" s="41"/>
    </row>
    <row r="98" spans="1:12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2" ht="15.75" customHeight="1" thickBot="1" x14ac:dyDescent="0.25">
      <c r="A101" s="29">
        <f>A82</f>
        <v>1</v>
      </c>
      <c r="B101" s="30">
        <f>B82</f>
        <v>5</v>
      </c>
      <c r="C101" s="159" t="s">
        <v>4</v>
      </c>
      <c r="D101" s="161"/>
      <c r="E101" s="31"/>
      <c r="F101" s="32">
        <f>F90+F100</f>
        <v>680</v>
      </c>
      <c r="G101" s="32">
        <f t="shared" ref="G101" si="48">G90+G100</f>
        <v>20.05</v>
      </c>
      <c r="H101" s="32">
        <f t="shared" ref="H101" si="49">H90+H100</f>
        <v>19.299999999999997</v>
      </c>
      <c r="I101" s="32">
        <f t="shared" ref="I101" si="50">I90+I100</f>
        <v>72.36</v>
      </c>
      <c r="J101" s="32">
        <f t="shared" ref="J101:L101" si="51">J90+J100</f>
        <v>630.72</v>
      </c>
      <c r="K101" s="32"/>
      <c r="L101" s="32">
        <f t="shared" si="51"/>
        <v>0</v>
      </c>
    </row>
    <row r="102" spans="1:12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61" t="s">
        <v>68</v>
      </c>
      <c r="F102" s="72">
        <v>200</v>
      </c>
      <c r="G102" s="72">
        <v>5.5</v>
      </c>
      <c r="H102" s="72">
        <v>4.5</v>
      </c>
      <c r="I102" s="72">
        <v>17.899999999999999</v>
      </c>
      <c r="J102" s="72">
        <v>134.19999999999999</v>
      </c>
      <c r="K102" s="73" t="s">
        <v>102</v>
      </c>
      <c r="L102" s="39"/>
    </row>
    <row r="103" spans="1:122" ht="15" hidden="1" x14ac:dyDescent="0.25">
      <c r="A103" s="23"/>
      <c r="B103" s="15"/>
      <c r="C103" s="11"/>
      <c r="D103" s="5" t="s">
        <v>21</v>
      </c>
      <c r="E103" s="60" t="s">
        <v>46</v>
      </c>
      <c r="F103" s="41">
        <v>80</v>
      </c>
      <c r="G103" s="41">
        <v>15.9</v>
      </c>
      <c r="H103" s="41">
        <v>22.7</v>
      </c>
      <c r="I103" s="41">
        <v>12.8</v>
      </c>
      <c r="J103" s="41">
        <v>319.60000000000002</v>
      </c>
      <c r="K103" s="42">
        <v>314</v>
      </c>
      <c r="L103" s="41"/>
    </row>
    <row r="104" spans="1:122" ht="15" hidden="1" x14ac:dyDescent="0.25">
      <c r="A104" s="23"/>
      <c r="B104" s="15"/>
      <c r="C104" s="11"/>
      <c r="D104" s="5" t="s">
        <v>21</v>
      </c>
      <c r="E104" s="60" t="s">
        <v>47</v>
      </c>
      <c r="F104" s="41">
        <v>180</v>
      </c>
      <c r="G104" s="41">
        <v>4</v>
      </c>
      <c r="H104" s="41">
        <v>6.6</v>
      </c>
      <c r="I104" s="41">
        <v>23.1</v>
      </c>
      <c r="J104" s="41">
        <v>168.3</v>
      </c>
      <c r="K104" s="42">
        <v>127</v>
      </c>
      <c r="L104" s="41"/>
    </row>
    <row r="105" spans="1:122" s="126" customFormat="1" ht="15" x14ac:dyDescent="0.25">
      <c r="A105" s="119"/>
      <c r="B105" s="120"/>
      <c r="C105" s="121"/>
      <c r="D105" s="122" t="s">
        <v>22</v>
      </c>
      <c r="E105" s="91" t="s">
        <v>106</v>
      </c>
      <c r="F105" s="123">
        <v>200</v>
      </c>
      <c r="G105" s="124">
        <v>3.9</v>
      </c>
      <c r="H105" s="124">
        <v>2.9</v>
      </c>
      <c r="I105" s="124">
        <v>11.2</v>
      </c>
      <c r="J105" s="144">
        <v>86</v>
      </c>
      <c r="K105" s="125">
        <v>283</v>
      </c>
      <c r="L105" s="89"/>
      <c r="M105" s="127"/>
      <c r="N105" s="127"/>
      <c r="O105" s="127"/>
      <c r="P105" s="127" t="s">
        <v>57</v>
      </c>
      <c r="Q105" s="127" t="s">
        <v>57</v>
      </c>
      <c r="R105" s="127" t="s">
        <v>57</v>
      </c>
      <c r="S105" s="128" t="s">
        <v>57</v>
      </c>
      <c r="T105" s="127" t="s">
        <v>57</v>
      </c>
      <c r="U105" s="127"/>
      <c r="V105" s="129" t="s">
        <v>57</v>
      </c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</row>
    <row r="106" spans="1:122" ht="15" x14ac:dyDescent="0.25">
      <c r="A106" s="23"/>
      <c r="B106" s="15"/>
      <c r="C106" s="11"/>
      <c r="D106" s="7" t="s">
        <v>23</v>
      </c>
      <c r="E106" s="62" t="s">
        <v>81</v>
      </c>
      <c r="F106" s="57">
        <v>30</v>
      </c>
      <c r="G106" s="57">
        <v>2.2999999999999998</v>
      </c>
      <c r="H106" s="57">
        <v>0.2</v>
      </c>
      <c r="I106" s="57">
        <v>14.8</v>
      </c>
      <c r="J106" s="57">
        <v>70.3</v>
      </c>
      <c r="K106" s="64" t="s">
        <v>86</v>
      </c>
      <c r="L106" s="41"/>
    </row>
    <row r="107" spans="1:122" ht="15" x14ac:dyDescent="0.25">
      <c r="A107" s="23"/>
      <c r="B107" s="15"/>
      <c r="C107" s="11"/>
      <c r="D107" s="7" t="s">
        <v>23</v>
      </c>
      <c r="E107" s="62" t="s">
        <v>69</v>
      </c>
      <c r="F107" s="57">
        <v>45</v>
      </c>
      <c r="G107" s="57">
        <v>5.9</v>
      </c>
      <c r="H107" s="57">
        <v>4.7</v>
      </c>
      <c r="I107" s="57">
        <v>14.7</v>
      </c>
      <c r="J107" s="57">
        <v>124.9</v>
      </c>
      <c r="K107" s="64" t="s">
        <v>91</v>
      </c>
      <c r="L107" s="41"/>
    </row>
    <row r="108" spans="1:122" ht="15" x14ac:dyDescent="0.25">
      <c r="A108" s="23"/>
      <c r="B108" s="15"/>
      <c r="C108" s="11"/>
      <c r="D108" s="7" t="s">
        <v>70</v>
      </c>
      <c r="E108" s="62" t="s">
        <v>71</v>
      </c>
      <c r="F108" s="68">
        <v>100</v>
      </c>
      <c r="G108" s="57">
        <v>0.9</v>
      </c>
      <c r="H108" s="57">
        <v>0.1</v>
      </c>
      <c r="I108" s="57">
        <v>9.4</v>
      </c>
      <c r="J108" s="57">
        <v>47</v>
      </c>
      <c r="K108" s="64"/>
      <c r="L108" s="41"/>
    </row>
    <row r="109" spans="1:12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2" ht="15" x14ac:dyDescent="0.25">
      <c r="A110" s="24"/>
      <c r="B110" s="17"/>
      <c r="C110" s="8"/>
      <c r="D110" s="18" t="s">
        <v>32</v>
      </c>
      <c r="E110" s="9"/>
      <c r="F110" s="82">
        <v>575</v>
      </c>
      <c r="G110" s="82">
        <v>15.5</v>
      </c>
      <c r="H110" s="82">
        <v>12.4</v>
      </c>
      <c r="I110" s="82">
        <v>68</v>
      </c>
      <c r="J110" s="82">
        <v>462.4</v>
      </c>
      <c r="K110" s="96"/>
      <c r="L110" s="97"/>
      <c r="M110" s="75" t="s">
        <v>57</v>
      </c>
    </row>
    <row r="111" spans="1:122" ht="15" x14ac:dyDescent="0.25">
      <c r="A111" s="26">
        <f>A102</f>
        <v>2</v>
      </c>
      <c r="B111" s="13">
        <f>B102</f>
        <v>1</v>
      </c>
      <c r="C111" s="10" t="s">
        <v>24</v>
      </c>
      <c r="D111" s="7" t="s">
        <v>25</v>
      </c>
      <c r="E111" s="40"/>
      <c r="F111" s="41"/>
      <c r="G111" s="41"/>
      <c r="H111" s="41"/>
      <c r="I111" s="41"/>
      <c r="J111" s="41"/>
      <c r="K111" s="42"/>
      <c r="L111" s="41"/>
    </row>
    <row r="112" spans="1:122" ht="15" x14ac:dyDescent="0.25">
      <c r="A112" s="23"/>
      <c r="B112" s="15"/>
      <c r="C112" s="11"/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29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30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31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2">SUM(G111:G119)</f>
        <v>0</v>
      </c>
      <c r="H120" s="19">
        <f t="shared" si="52"/>
        <v>0</v>
      </c>
      <c r="I120" s="19">
        <f t="shared" si="52"/>
        <v>0</v>
      </c>
      <c r="J120" s="19">
        <f t="shared" si="52"/>
        <v>0</v>
      </c>
      <c r="K120" s="25"/>
      <c r="L120" s="19">
        <f t="shared" ref="L120" si="53">SUM(L111:L119)</f>
        <v>0</v>
      </c>
    </row>
    <row r="121" spans="1:12" ht="15.75" thickBot="1" x14ac:dyDescent="0.25">
      <c r="A121" s="29">
        <f>A102</f>
        <v>2</v>
      </c>
      <c r="B121" s="30">
        <f>B102</f>
        <v>1</v>
      </c>
      <c r="C121" s="159" t="s">
        <v>4</v>
      </c>
      <c r="D121" s="160"/>
      <c r="E121" s="31"/>
      <c r="F121" s="98">
        <f>F110+F120</f>
        <v>575</v>
      </c>
      <c r="G121" s="98">
        <f t="shared" ref="G121" si="54">G110+G120</f>
        <v>15.5</v>
      </c>
      <c r="H121" s="98">
        <f t="shared" ref="H121" si="55">H110+H120</f>
        <v>12.4</v>
      </c>
      <c r="I121" s="98">
        <f t="shared" ref="I121" si="56">I110+I120</f>
        <v>68</v>
      </c>
      <c r="J121" s="98">
        <f t="shared" ref="J121:L121" si="57">J110+J120</f>
        <v>462.4</v>
      </c>
      <c r="K121" s="32"/>
      <c r="L121" s="32">
        <f t="shared" si="57"/>
        <v>0</v>
      </c>
    </row>
    <row r="122" spans="1:12" s="109" customFormat="1" ht="15" x14ac:dyDescent="0.25">
      <c r="A122" s="137">
        <v>2</v>
      </c>
      <c r="B122" s="93">
        <v>2</v>
      </c>
      <c r="C122" s="132" t="s">
        <v>20</v>
      </c>
      <c r="D122" s="95" t="s">
        <v>21</v>
      </c>
      <c r="E122" s="135" t="s">
        <v>96</v>
      </c>
      <c r="F122" s="90">
        <v>200</v>
      </c>
      <c r="G122" s="90">
        <v>4.2</v>
      </c>
      <c r="H122" s="90">
        <v>5.0999999999999996</v>
      </c>
      <c r="I122" s="90">
        <v>9.1</v>
      </c>
      <c r="J122" s="90">
        <v>99.4</v>
      </c>
      <c r="K122" s="136" t="s">
        <v>97</v>
      </c>
      <c r="L122" s="85"/>
    </row>
    <row r="123" spans="1:12" ht="15" x14ac:dyDescent="0.25">
      <c r="A123" s="14"/>
      <c r="B123" s="15"/>
      <c r="C123" s="11"/>
      <c r="D123" s="8" t="s">
        <v>21</v>
      </c>
      <c r="E123" s="62" t="s">
        <v>42</v>
      </c>
      <c r="F123" s="57">
        <v>100</v>
      </c>
      <c r="G123" s="57">
        <v>3.5</v>
      </c>
      <c r="H123" s="57">
        <v>3.3</v>
      </c>
      <c r="I123" s="57">
        <v>21.9</v>
      </c>
      <c r="J123" s="57">
        <v>131.19999999999999</v>
      </c>
      <c r="K123" s="64" t="s">
        <v>87</v>
      </c>
      <c r="L123" s="41"/>
    </row>
    <row r="124" spans="1:12" ht="15" x14ac:dyDescent="0.25">
      <c r="A124" s="14"/>
      <c r="B124" s="15"/>
      <c r="C124" s="11"/>
      <c r="D124" s="8" t="s">
        <v>21</v>
      </c>
      <c r="E124" s="62" t="s">
        <v>72</v>
      </c>
      <c r="F124" s="87">
        <v>60</v>
      </c>
      <c r="G124" s="57">
        <v>9</v>
      </c>
      <c r="H124" s="58">
        <v>13.7</v>
      </c>
      <c r="I124" s="58">
        <v>9.6999999999999993</v>
      </c>
      <c r="J124" s="58">
        <v>94</v>
      </c>
      <c r="K124" s="64">
        <v>272</v>
      </c>
      <c r="L124" s="41"/>
    </row>
    <row r="125" spans="1:12" ht="15" x14ac:dyDescent="0.25">
      <c r="A125" s="14"/>
      <c r="B125" s="15"/>
      <c r="C125" s="11"/>
      <c r="D125" s="7" t="s">
        <v>22</v>
      </c>
      <c r="E125" s="62" t="s">
        <v>39</v>
      </c>
      <c r="F125" s="57">
        <v>200</v>
      </c>
      <c r="G125" s="57">
        <v>0.5</v>
      </c>
      <c r="H125" s="57">
        <v>0</v>
      </c>
      <c r="I125" s="57">
        <v>19.8</v>
      </c>
      <c r="J125" s="57">
        <v>81</v>
      </c>
      <c r="K125" s="64" t="s">
        <v>85</v>
      </c>
      <c r="L125" s="41"/>
    </row>
    <row r="126" spans="1:12" ht="15" x14ac:dyDescent="0.25">
      <c r="A126" s="14"/>
      <c r="B126" s="15"/>
      <c r="C126" s="11"/>
      <c r="D126" s="7" t="s">
        <v>23</v>
      </c>
      <c r="E126" s="62" t="s">
        <v>81</v>
      </c>
      <c r="F126" s="57">
        <v>30</v>
      </c>
      <c r="G126" s="57">
        <v>2.2999999999999998</v>
      </c>
      <c r="H126" s="57">
        <v>0.2</v>
      </c>
      <c r="I126" s="57">
        <v>14.8</v>
      </c>
      <c r="J126" s="57">
        <v>70.3</v>
      </c>
      <c r="K126" s="64" t="s">
        <v>86</v>
      </c>
      <c r="L126" s="41"/>
    </row>
    <row r="127" spans="1:12" ht="15" x14ac:dyDescent="0.25">
      <c r="A127" s="14"/>
      <c r="B127" s="15"/>
      <c r="C127" s="11"/>
      <c r="D127" s="7" t="s">
        <v>23</v>
      </c>
      <c r="E127" s="62" t="s">
        <v>40</v>
      </c>
      <c r="F127" s="57">
        <v>25</v>
      </c>
      <c r="G127" s="57">
        <v>1.7</v>
      </c>
      <c r="H127" s="57">
        <v>0.3</v>
      </c>
      <c r="I127" s="57">
        <v>10</v>
      </c>
      <c r="J127" s="57">
        <v>49.5</v>
      </c>
      <c r="K127" s="64" t="s">
        <v>86</v>
      </c>
      <c r="L127" s="41"/>
    </row>
    <row r="128" spans="1:12" ht="15" x14ac:dyDescent="0.25">
      <c r="A128" s="14"/>
      <c r="B128" s="15"/>
      <c r="C128" s="11"/>
      <c r="D128" s="155" t="s">
        <v>43</v>
      </c>
      <c r="E128" s="62" t="s">
        <v>67</v>
      </c>
      <c r="F128" s="41">
        <v>50</v>
      </c>
      <c r="G128" s="57">
        <v>0.3</v>
      </c>
      <c r="H128" s="57">
        <v>1.4</v>
      </c>
      <c r="I128" s="57">
        <v>1.9</v>
      </c>
      <c r="J128" s="57">
        <v>22</v>
      </c>
      <c r="K128" s="64">
        <v>234</v>
      </c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SUM(F122:F129)</f>
        <v>665</v>
      </c>
      <c r="G130" s="19">
        <f t="shared" ref="G130:J130" si="58">SUM(G122:G129)</f>
        <v>21.5</v>
      </c>
      <c r="H130" s="19">
        <f t="shared" si="58"/>
        <v>23.999999999999996</v>
      </c>
      <c r="I130" s="19">
        <f t="shared" si="58"/>
        <v>87.2</v>
      </c>
      <c r="J130" s="19">
        <f t="shared" si="58"/>
        <v>547.40000000000009</v>
      </c>
      <c r="K130" s="25"/>
      <c r="L130" s="41"/>
    </row>
    <row r="131" spans="1:12" ht="15" x14ac:dyDescent="0.25">
      <c r="A131" s="13">
        <f>A122</f>
        <v>2</v>
      </c>
      <c r="B131" s="13">
        <f>B122</f>
        <v>2</v>
      </c>
      <c r="C131" s="10" t="s">
        <v>24</v>
      </c>
      <c r="D131" s="7" t="s">
        <v>25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26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27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28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29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30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31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59">SUM(G131:G139)</f>
        <v>0</v>
      </c>
      <c r="H140" s="19">
        <f t="shared" si="59"/>
        <v>0</v>
      </c>
      <c r="I140" s="19">
        <f t="shared" si="59"/>
        <v>0</v>
      </c>
      <c r="J140" s="19">
        <f t="shared" si="59"/>
        <v>0</v>
      </c>
      <c r="K140" s="25"/>
      <c r="L140" s="19">
        <f t="shared" ref="L140" si="60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159" t="s">
        <v>4</v>
      </c>
      <c r="D141" s="161"/>
      <c r="E141" s="31"/>
      <c r="F141" s="32">
        <f>F130+F140</f>
        <v>665</v>
      </c>
      <c r="G141" s="32">
        <f t="shared" ref="G141" si="61">G130+G140</f>
        <v>21.5</v>
      </c>
      <c r="H141" s="32">
        <f t="shared" ref="H141" si="62">H130+H140</f>
        <v>23.999999999999996</v>
      </c>
      <c r="I141" s="32">
        <f t="shared" ref="I141" si="63">I130+I140</f>
        <v>87.2</v>
      </c>
      <c r="J141" s="32">
        <f t="shared" ref="J141:L141" si="64">J130+J140</f>
        <v>547.40000000000009</v>
      </c>
      <c r="K141" s="32"/>
      <c r="L141" s="32">
        <f t="shared" si="64"/>
        <v>0</v>
      </c>
    </row>
    <row r="142" spans="1:12" ht="15.75" thickBot="1" x14ac:dyDescent="0.3">
      <c r="A142" s="20">
        <v>2</v>
      </c>
      <c r="B142" s="21">
        <v>3</v>
      </c>
      <c r="C142" s="22" t="s">
        <v>20</v>
      </c>
      <c r="D142" s="5" t="s">
        <v>21</v>
      </c>
      <c r="E142" s="61" t="s">
        <v>73</v>
      </c>
      <c r="F142" s="99">
        <v>200</v>
      </c>
      <c r="G142" s="52">
        <v>3.9</v>
      </c>
      <c r="H142" s="52">
        <v>7</v>
      </c>
      <c r="I142" s="52">
        <v>8.1999999999999993</v>
      </c>
      <c r="J142" s="52">
        <v>114.2</v>
      </c>
      <c r="K142" s="69">
        <v>83</v>
      </c>
      <c r="L142" s="41"/>
    </row>
    <row r="143" spans="1:12" ht="15" hidden="1" x14ac:dyDescent="0.25">
      <c r="A143" s="23"/>
      <c r="B143" s="15"/>
      <c r="C143" s="11"/>
      <c r="D143" s="5" t="s">
        <v>21</v>
      </c>
      <c r="E143" s="60" t="s">
        <v>50</v>
      </c>
      <c r="F143" s="41">
        <v>100</v>
      </c>
      <c r="G143" s="41">
        <v>9</v>
      </c>
      <c r="H143" s="50">
        <v>13.7</v>
      </c>
      <c r="I143" s="50">
        <v>6</v>
      </c>
      <c r="J143" s="50">
        <v>184</v>
      </c>
      <c r="K143" s="42">
        <v>262</v>
      </c>
      <c r="L143" s="41"/>
    </row>
    <row r="144" spans="1:12" ht="15" hidden="1" x14ac:dyDescent="0.25">
      <c r="A144" s="23"/>
      <c r="B144" s="15"/>
      <c r="C144" s="11"/>
      <c r="D144" s="5" t="s">
        <v>21</v>
      </c>
      <c r="E144" s="60" t="s">
        <v>51</v>
      </c>
      <c r="F144" s="57">
        <v>100</v>
      </c>
      <c r="G144" s="41">
        <v>1.9</v>
      </c>
      <c r="H144" s="50">
        <v>3.4</v>
      </c>
      <c r="I144" s="50">
        <v>12</v>
      </c>
      <c r="J144" s="50">
        <v>86.7</v>
      </c>
      <c r="K144" s="42">
        <v>335</v>
      </c>
      <c r="L144" s="41"/>
    </row>
    <row r="145" spans="1:18" ht="15.75" customHeight="1" thickBot="1" x14ac:dyDescent="0.3">
      <c r="A145" s="23"/>
      <c r="B145" s="15"/>
      <c r="C145" s="11"/>
      <c r="D145" s="7" t="s">
        <v>22</v>
      </c>
      <c r="E145" s="62" t="s">
        <v>74</v>
      </c>
      <c r="F145" s="70">
        <v>200</v>
      </c>
      <c r="G145" s="70">
        <v>3.87</v>
      </c>
      <c r="H145" s="70">
        <v>2.86</v>
      </c>
      <c r="I145" s="100">
        <v>11.9</v>
      </c>
      <c r="J145" s="100">
        <v>86</v>
      </c>
      <c r="K145" s="71">
        <v>321</v>
      </c>
      <c r="L145" s="41"/>
      <c r="N145" s="78" t="s">
        <v>57</v>
      </c>
      <c r="O145" s="79" t="s">
        <v>57</v>
      </c>
      <c r="P145" s="79" t="s">
        <v>57</v>
      </c>
      <c r="Q145" s="112" t="s">
        <v>57</v>
      </c>
      <c r="R145" s="114" t="s">
        <v>57</v>
      </c>
    </row>
    <row r="146" spans="1:18" ht="15" x14ac:dyDescent="0.25">
      <c r="A146" s="23"/>
      <c r="B146" s="15"/>
      <c r="C146" s="11"/>
      <c r="D146" s="7" t="s">
        <v>23</v>
      </c>
      <c r="E146" s="62" t="s">
        <v>81</v>
      </c>
      <c r="F146" s="57">
        <v>30</v>
      </c>
      <c r="G146" s="57">
        <v>2.2999999999999998</v>
      </c>
      <c r="H146" s="57">
        <v>0.2</v>
      </c>
      <c r="I146" s="57">
        <v>14.8</v>
      </c>
      <c r="J146" s="57">
        <v>70.3</v>
      </c>
      <c r="K146" s="64" t="s">
        <v>86</v>
      </c>
      <c r="L146" s="41"/>
    </row>
    <row r="147" spans="1:18" ht="15" x14ac:dyDescent="0.25">
      <c r="A147" s="23"/>
      <c r="B147" s="15"/>
      <c r="C147" s="11"/>
      <c r="D147" s="7" t="s">
        <v>23</v>
      </c>
      <c r="E147" s="62" t="s">
        <v>57</v>
      </c>
      <c r="F147" s="87" t="s">
        <v>57</v>
      </c>
      <c r="G147" s="57" t="s">
        <v>57</v>
      </c>
      <c r="H147" s="57" t="s">
        <v>57</v>
      </c>
      <c r="I147" s="57" t="s">
        <v>57</v>
      </c>
      <c r="J147" s="57" t="s">
        <v>57</v>
      </c>
      <c r="K147" s="64" t="s">
        <v>57</v>
      </c>
      <c r="L147" s="41"/>
      <c r="M147" s="75" t="s">
        <v>57</v>
      </c>
    </row>
    <row r="148" spans="1:18" ht="15" x14ac:dyDescent="0.25">
      <c r="A148" s="23"/>
      <c r="B148" s="15"/>
      <c r="C148" s="11"/>
      <c r="D148" s="7" t="s">
        <v>80</v>
      </c>
      <c r="E148" s="62" t="s">
        <v>76</v>
      </c>
      <c r="F148" s="57">
        <v>70</v>
      </c>
      <c r="G148" s="57">
        <v>3.39</v>
      </c>
      <c r="H148" s="57">
        <v>6.98</v>
      </c>
      <c r="I148" s="57">
        <v>21.06</v>
      </c>
      <c r="J148" s="57">
        <v>231.02</v>
      </c>
      <c r="K148" s="64">
        <v>302</v>
      </c>
      <c r="L148" s="41"/>
    </row>
    <row r="149" spans="1:18" ht="15" x14ac:dyDescent="0.25">
      <c r="A149" s="23"/>
      <c r="B149" s="15"/>
      <c r="C149" s="11"/>
      <c r="D149" s="155" t="s">
        <v>70</v>
      </c>
      <c r="E149" s="62" t="s">
        <v>75</v>
      </c>
      <c r="F149" s="57">
        <v>100</v>
      </c>
      <c r="G149" s="57">
        <v>0.4</v>
      </c>
      <c r="H149" s="57">
        <v>0.4</v>
      </c>
      <c r="I149" s="57">
        <v>9.8000000000000007</v>
      </c>
      <c r="J149" s="57">
        <v>44.4</v>
      </c>
      <c r="K149" s="64" t="s">
        <v>86</v>
      </c>
      <c r="L149" s="41"/>
    </row>
    <row r="150" spans="1:18" ht="15" x14ac:dyDescent="0.25">
      <c r="A150" s="24"/>
      <c r="B150" s="17"/>
      <c r="C150" s="8"/>
      <c r="D150" s="18" t="s">
        <v>32</v>
      </c>
      <c r="E150" s="9"/>
      <c r="F150" s="82">
        <v>600</v>
      </c>
      <c r="G150" s="82">
        <v>13.86</v>
      </c>
      <c r="H150" s="82">
        <v>17.440000000000001</v>
      </c>
      <c r="I150" s="82">
        <v>65.760000000000005</v>
      </c>
      <c r="J150" s="82">
        <v>545.91999999999996</v>
      </c>
      <c r="K150" s="25"/>
      <c r="L150" s="41"/>
      <c r="M150" s="75" t="s">
        <v>57</v>
      </c>
      <c r="N150" s="75" t="s">
        <v>57</v>
      </c>
    </row>
    <row r="151" spans="1:18" ht="15" x14ac:dyDescent="0.25">
      <c r="A151" s="26">
        <f>A142</f>
        <v>2</v>
      </c>
      <c r="B151" s="13">
        <f>B142</f>
        <v>3</v>
      </c>
      <c r="C151" s="10" t="s">
        <v>24</v>
      </c>
      <c r="D151" s="7" t="s">
        <v>25</v>
      </c>
      <c r="E151" s="40"/>
      <c r="F151" s="41"/>
      <c r="G151" s="41"/>
      <c r="H151" s="41"/>
      <c r="I151" s="41"/>
      <c r="J151" s="41"/>
      <c r="K151" s="42"/>
      <c r="L151" s="41"/>
    </row>
    <row r="152" spans="1:18" ht="15" x14ac:dyDescent="0.25">
      <c r="A152" s="23"/>
      <c r="B152" s="15"/>
      <c r="C152" s="11"/>
      <c r="D152" s="7" t="s">
        <v>26</v>
      </c>
      <c r="E152" s="40"/>
      <c r="F152" s="41"/>
      <c r="G152" s="41"/>
      <c r="H152" s="41"/>
      <c r="I152" s="41"/>
      <c r="J152" s="41"/>
      <c r="K152" s="42"/>
      <c r="L152" s="41"/>
    </row>
    <row r="153" spans="1:18" ht="15" x14ac:dyDescent="0.25">
      <c r="A153" s="23"/>
      <c r="B153" s="15"/>
      <c r="C153" s="11"/>
      <c r="D153" s="7" t="s">
        <v>27</v>
      </c>
      <c r="E153" s="40"/>
      <c r="F153" s="41"/>
      <c r="G153" s="41"/>
      <c r="H153" s="41"/>
      <c r="I153" s="41"/>
      <c r="J153" s="41"/>
      <c r="K153" s="42"/>
      <c r="L153" s="41"/>
    </row>
    <row r="154" spans="1:18" ht="15" x14ac:dyDescent="0.25">
      <c r="A154" s="23"/>
      <c r="B154" s="15"/>
      <c r="C154" s="11"/>
      <c r="D154" s="7" t="s">
        <v>28</v>
      </c>
      <c r="E154" s="40"/>
      <c r="F154" s="41"/>
      <c r="G154" s="41"/>
      <c r="H154" s="41"/>
      <c r="I154" s="41"/>
      <c r="J154" s="41"/>
      <c r="K154" s="42"/>
      <c r="L154" s="41"/>
    </row>
    <row r="155" spans="1:18" ht="15" x14ac:dyDescent="0.25">
      <c r="A155" s="23"/>
      <c r="B155" s="15"/>
      <c r="C155" s="11"/>
      <c r="D155" s="7" t="s">
        <v>29</v>
      </c>
      <c r="E155" s="40"/>
      <c r="F155" s="41"/>
      <c r="G155" s="41"/>
      <c r="H155" s="41"/>
      <c r="I155" s="41"/>
      <c r="J155" s="41"/>
      <c r="K155" s="42"/>
      <c r="L155" s="41"/>
    </row>
    <row r="156" spans="1:18" ht="15" x14ac:dyDescent="0.25">
      <c r="A156" s="23"/>
      <c r="B156" s="15"/>
      <c r="C156" s="11"/>
      <c r="D156" s="7" t="s">
        <v>30</v>
      </c>
      <c r="E156" s="40"/>
      <c r="F156" s="41"/>
      <c r="G156" s="41"/>
      <c r="H156" s="41"/>
      <c r="I156" s="41"/>
      <c r="J156" s="41"/>
      <c r="K156" s="42"/>
      <c r="L156" s="41"/>
    </row>
    <row r="157" spans="1:18" ht="15" x14ac:dyDescent="0.25">
      <c r="A157" s="23"/>
      <c r="B157" s="15"/>
      <c r="C157" s="11"/>
      <c r="D157" s="7" t="s">
        <v>31</v>
      </c>
      <c r="E157" s="40"/>
      <c r="F157" s="41"/>
      <c r="G157" s="41"/>
      <c r="H157" s="41"/>
      <c r="I157" s="41"/>
      <c r="J157" s="41"/>
      <c r="K157" s="42"/>
      <c r="L157" s="41"/>
    </row>
    <row r="158" spans="1:18" ht="15" x14ac:dyDescent="0.2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8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8" ht="15" x14ac:dyDescent="0.25">
      <c r="A160" s="24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5">SUM(G151:G159)</f>
        <v>0</v>
      </c>
      <c r="H160" s="19">
        <f t="shared" si="65"/>
        <v>0</v>
      </c>
      <c r="I160" s="19">
        <f t="shared" si="65"/>
        <v>0</v>
      </c>
      <c r="J160" s="19">
        <f t="shared" si="65"/>
        <v>0</v>
      </c>
      <c r="K160" s="25"/>
      <c r="L160" s="19">
        <f t="shared" ref="L160" si="66">SUM(L151:L159)</f>
        <v>0</v>
      </c>
    </row>
    <row r="161" spans="1:13" ht="15.75" thickBot="1" x14ac:dyDescent="0.25">
      <c r="A161" s="29">
        <f>A142</f>
        <v>2</v>
      </c>
      <c r="B161" s="30">
        <f>B142</f>
        <v>3</v>
      </c>
      <c r="C161" s="159" t="s">
        <v>4</v>
      </c>
      <c r="D161" s="160"/>
      <c r="E161" s="31"/>
      <c r="F161" s="32">
        <f>F150+F160</f>
        <v>600</v>
      </c>
      <c r="G161" s="32">
        <f t="shared" ref="G161" si="67">G150+G160</f>
        <v>13.86</v>
      </c>
      <c r="H161" s="32">
        <f t="shared" ref="H161" si="68">H150+H160</f>
        <v>17.440000000000001</v>
      </c>
      <c r="I161" s="32">
        <f t="shared" ref="I161" si="69">I150+I160</f>
        <v>65.760000000000005</v>
      </c>
      <c r="J161" s="32">
        <f t="shared" ref="J161:L161" si="70">J150+J160</f>
        <v>545.91999999999996</v>
      </c>
      <c r="K161" s="32"/>
      <c r="L161" s="32">
        <f t="shared" si="70"/>
        <v>0</v>
      </c>
    </row>
    <row r="162" spans="1:13" s="109" customFormat="1" ht="15" x14ac:dyDescent="0.25">
      <c r="A162" s="130">
        <v>2</v>
      </c>
      <c r="B162" s="131">
        <v>4</v>
      </c>
      <c r="C162" s="132" t="s">
        <v>20</v>
      </c>
      <c r="D162" s="95" t="s">
        <v>21</v>
      </c>
      <c r="E162" s="138" t="s">
        <v>95</v>
      </c>
      <c r="F162" s="90">
        <v>200</v>
      </c>
      <c r="G162" s="90">
        <v>6.5</v>
      </c>
      <c r="H162" s="90">
        <v>2.8</v>
      </c>
      <c r="I162" s="90">
        <v>14.9</v>
      </c>
      <c r="J162" s="90">
        <v>110.9</v>
      </c>
      <c r="K162" s="136" t="s">
        <v>94</v>
      </c>
      <c r="L162" s="85"/>
    </row>
    <row r="163" spans="1:13" ht="15" x14ac:dyDescent="0.25">
      <c r="A163" s="23"/>
      <c r="B163" s="15"/>
      <c r="C163" s="11"/>
      <c r="D163" s="8" t="s">
        <v>21</v>
      </c>
      <c r="E163" s="62" t="s">
        <v>49</v>
      </c>
      <c r="F163" s="57">
        <v>150</v>
      </c>
      <c r="G163" s="57">
        <v>20.399999999999999</v>
      </c>
      <c r="H163" s="57">
        <v>6.1</v>
      </c>
      <c r="I163" s="57">
        <v>24.9</v>
      </c>
      <c r="J163" s="57">
        <v>236</v>
      </c>
      <c r="K163" s="64" t="s">
        <v>93</v>
      </c>
      <c r="L163" s="41"/>
    </row>
    <row r="164" spans="1:13" ht="15" hidden="1" x14ac:dyDescent="0.25">
      <c r="A164" s="23"/>
      <c r="B164" s="15"/>
      <c r="C164" s="11"/>
      <c r="D164" s="5" t="s">
        <v>21</v>
      </c>
      <c r="E164" s="60" t="s">
        <v>53</v>
      </c>
      <c r="F164" s="41">
        <v>180</v>
      </c>
      <c r="G164" s="41">
        <v>4.0999999999999996</v>
      </c>
      <c r="H164" s="41">
        <v>5.4</v>
      </c>
      <c r="I164" s="41">
        <v>42.7</v>
      </c>
      <c r="J164" s="41">
        <v>235.4</v>
      </c>
      <c r="K164" s="42">
        <v>326</v>
      </c>
      <c r="L164" s="41"/>
    </row>
    <row r="165" spans="1:13" ht="15" hidden="1" x14ac:dyDescent="0.25">
      <c r="A165" s="23"/>
      <c r="B165" s="15"/>
      <c r="C165" s="11"/>
      <c r="D165" s="5" t="s">
        <v>21</v>
      </c>
      <c r="E165" s="60" t="s">
        <v>54</v>
      </c>
      <c r="F165" s="41">
        <v>50</v>
      </c>
      <c r="G165" s="41">
        <v>0.3</v>
      </c>
      <c r="H165" s="41">
        <v>2.9</v>
      </c>
      <c r="I165" s="41">
        <v>2.1</v>
      </c>
      <c r="J165" s="41">
        <v>36.299999999999997</v>
      </c>
      <c r="K165" s="42">
        <v>360</v>
      </c>
      <c r="L165" s="41"/>
    </row>
    <row r="166" spans="1:13" ht="15" x14ac:dyDescent="0.25">
      <c r="A166" s="23"/>
      <c r="B166" s="15"/>
      <c r="C166" s="11"/>
      <c r="D166" s="7" t="s">
        <v>22</v>
      </c>
      <c r="E166" s="62" t="s">
        <v>77</v>
      </c>
      <c r="F166" s="41">
        <v>200</v>
      </c>
      <c r="G166" s="58">
        <v>3.4</v>
      </c>
      <c r="H166" s="58">
        <v>0</v>
      </c>
      <c r="I166" s="58">
        <v>14</v>
      </c>
      <c r="J166" s="101">
        <v>91.2</v>
      </c>
      <c r="K166" s="63">
        <v>411</v>
      </c>
      <c r="L166" s="41"/>
      <c r="M166" s="75" t="s">
        <v>57</v>
      </c>
    </row>
    <row r="167" spans="1:13" ht="15" x14ac:dyDescent="0.25">
      <c r="A167" s="23"/>
      <c r="B167" s="15"/>
      <c r="C167" s="11"/>
      <c r="D167" s="7" t="s">
        <v>23</v>
      </c>
      <c r="E167" s="62" t="s">
        <v>81</v>
      </c>
      <c r="F167" s="57">
        <v>30</v>
      </c>
      <c r="G167" s="57">
        <v>2.2999999999999998</v>
      </c>
      <c r="H167" s="57">
        <v>0.2</v>
      </c>
      <c r="I167" s="57">
        <v>14.8</v>
      </c>
      <c r="J167" s="57">
        <v>70.3</v>
      </c>
      <c r="K167" s="64" t="s">
        <v>86</v>
      </c>
      <c r="L167" s="41"/>
    </row>
    <row r="168" spans="1:13" ht="15" x14ac:dyDescent="0.25">
      <c r="A168" s="23"/>
      <c r="B168" s="15"/>
      <c r="C168" s="11"/>
      <c r="D168" s="7" t="s">
        <v>23</v>
      </c>
      <c r="E168" s="62" t="s">
        <v>40</v>
      </c>
      <c r="F168" s="57">
        <v>25</v>
      </c>
      <c r="G168" s="57">
        <v>1.7</v>
      </c>
      <c r="H168" s="57">
        <v>0.3</v>
      </c>
      <c r="I168" s="57">
        <v>10</v>
      </c>
      <c r="J168" s="57">
        <v>49.5</v>
      </c>
      <c r="K168" s="64" t="s">
        <v>86</v>
      </c>
      <c r="L168" s="41"/>
    </row>
    <row r="169" spans="1:13" ht="15" x14ac:dyDescent="0.25">
      <c r="A169" s="24"/>
      <c r="B169" s="17"/>
      <c r="C169" s="8"/>
      <c r="D169" s="18" t="s">
        <v>32</v>
      </c>
      <c r="E169" s="9"/>
      <c r="F169" s="82">
        <v>605</v>
      </c>
      <c r="G169" s="82">
        <v>34.299999999999997</v>
      </c>
      <c r="H169" s="82">
        <v>9.4</v>
      </c>
      <c r="I169" s="82">
        <v>78.599999999999994</v>
      </c>
      <c r="J169" s="82">
        <v>557.9</v>
      </c>
      <c r="K169" s="96"/>
      <c r="L169" s="41"/>
      <c r="M169" s="75" t="s">
        <v>57</v>
      </c>
    </row>
    <row r="170" spans="1:13" ht="15" x14ac:dyDescent="0.25">
      <c r="A170" s="26">
        <f>A162</f>
        <v>2</v>
      </c>
      <c r="B170" s="13">
        <f>B162</f>
        <v>4</v>
      </c>
      <c r="C170" s="10" t="s">
        <v>24</v>
      </c>
      <c r="D170" s="7" t="s">
        <v>25</v>
      </c>
      <c r="E170" s="40"/>
      <c r="F170" s="41"/>
      <c r="G170" s="41"/>
      <c r="H170" s="41"/>
      <c r="I170" s="41"/>
      <c r="J170" s="41"/>
      <c r="K170" s="42"/>
      <c r="L170" s="41"/>
    </row>
    <row r="171" spans="1:13" ht="15" x14ac:dyDescent="0.25">
      <c r="A171" s="23"/>
      <c r="B171" s="15"/>
      <c r="C171" s="11"/>
      <c r="D171" s="7" t="s">
        <v>26</v>
      </c>
      <c r="E171" s="40"/>
      <c r="F171" s="41"/>
      <c r="G171" s="41"/>
      <c r="H171" s="41"/>
      <c r="I171" s="41"/>
      <c r="J171" s="41"/>
      <c r="K171" s="42"/>
      <c r="L171" s="41"/>
    </row>
    <row r="172" spans="1:13" ht="15" x14ac:dyDescent="0.25">
      <c r="A172" s="23"/>
      <c r="B172" s="15"/>
      <c r="C172" s="11"/>
      <c r="D172" s="7" t="s">
        <v>27</v>
      </c>
      <c r="E172" s="40"/>
      <c r="F172" s="41"/>
      <c r="G172" s="41"/>
      <c r="H172" s="41"/>
      <c r="I172" s="41"/>
      <c r="J172" s="41"/>
      <c r="K172" s="42"/>
      <c r="L172" s="41"/>
    </row>
    <row r="173" spans="1:13" ht="15" x14ac:dyDescent="0.25">
      <c r="A173" s="23"/>
      <c r="B173" s="15"/>
      <c r="C173" s="11"/>
      <c r="D173" s="7" t="s">
        <v>28</v>
      </c>
      <c r="E173" s="40"/>
      <c r="F173" s="41"/>
      <c r="G173" s="41"/>
      <c r="H173" s="41"/>
      <c r="I173" s="41"/>
      <c r="J173" s="41"/>
      <c r="K173" s="42"/>
      <c r="L173" s="41"/>
    </row>
    <row r="174" spans="1:13" ht="15" x14ac:dyDescent="0.25">
      <c r="A174" s="23"/>
      <c r="B174" s="15"/>
      <c r="C174" s="11"/>
      <c r="D174" s="7" t="s">
        <v>29</v>
      </c>
      <c r="E174" s="40"/>
      <c r="F174" s="41"/>
      <c r="G174" s="41"/>
      <c r="H174" s="41"/>
      <c r="I174" s="41"/>
      <c r="J174" s="41"/>
      <c r="K174" s="42"/>
      <c r="L174" s="41"/>
    </row>
    <row r="175" spans="1:13" ht="15" x14ac:dyDescent="0.25">
      <c r="A175" s="23"/>
      <c r="B175" s="15"/>
      <c r="C175" s="11"/>
      <c r="D175" s="7" t="s">
        <v>30</v>
      </c>
      <c r="E175" s="40"/>
      <c r="F175" s="41"/>
      <c r="G175" s="41"/>
      <c r="H175" s="41"/>
      <c r="I175" s="41"/>
      <c r="J175" s="41"/>
      <c r="K175" s="42"/>
      <c r="L175" s="41"/>
    </row>
    <row r="176" spans="1:13" ht="15" x14ac:dyDescent="0.25">
      <c r="A176" s="23"/>
      <c r="B176" s="15"/>
      <c r="C176" s="11"/>
      <c r="D176" s="7" t="s">
        <v>31</v>
      </c>
      <c r="E176" s="40"/>
      <c r="F176" s="41"/>
      <c r="G176" s="41"/>
      <c r="H176" s="41"/>
      <c r="I176" s="41"/>
      <c r="J176" s="41"/>
      <c r="K176" s="42"/>
      <c r="L176" s="41"/>
    </row>
    <row r="177" spans="1:13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3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3" ht="15" x14ac:dyDescent="0.2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71">SUM(G170:G178)</f>
        <v>0</v>
      </c>
      <c r="H179" s="19">
        <f t="shared" si="71"/>
        <v>0</v>
      </c>
      <c r="I179" s="19">
        <f t="shared" si="71"/>
        <v>0</v>
      </c>
      <c r="J179" s="19">
        <f t="shared" si="71"/>
        <v>0</v>
      </c>
      <c r="K179" s="25"/>
      <c r="L179" s="19">
        <f t="shared" ref="L179" si="72">SUM(L170:L178)</f>
        <v>0</v>
      </c>
    </row>
    <row r="180" spans="1:13" ht="15.75" thickBot="1" x14ac:dyDescent="0.25">
      <c r="A180" s="29">
        <f>A162</f>
        <v>2</v>
      </c>
      <c r="B180" s="30">
        <f>B162</f>
        <v>4</v>
      </c>
      <c r="C180" s="159" t="s">
        <v>4</v>
      </c>
      <c r="D180" s="160"/>
      <c r="E180" s="31"/>
      <c r="F180" s="32">
        <f>F169+F179</f>
        <v>605</v>
      </c>
      <c r="G180" s="32">
        <f t="shared" ref="G180" si="73">G169+G179</f>
        <v>34.299999999999997</v>
      </c>
      <c r="H180" s="32">
        <f t="shared" ref="H180" si="74">H169+H179</f>
        <v>9.4</v>
      </c>
      <c r="I180" s="32">
        <f t="shared" ref="I180" si="75">I169+I179</f>
        <v>78.599999999999994</v>
      </c>
      <c r="J180" s="32">
        <f t="shared" ref="J180:L180" si="76">J169+J179</f>
        <v>557.9</v>
      </c>
      <c r="K180" s="32"/>
      <c r="L180" s="32">
        <f t="shared" si="76"/>
        <v>0</v>
      </c>
    </row>
    <row r="181" spans="1:13" s="109" customFormat="1" ht="15" x14ac:dyDescent="0.25">
      <c r="A181" s="130">
        <v>2</v>
      </c>
      <c r="B181" s="131">
        <v>5</v>
      </c>
      <c r="C181" s="132" t="s">
        <v>20</v>
      </c>
      <c r="D181" s="95" t="s">
        <v>21</v>
      </c>
      <c r="E181" s="138" t="s">
        <v>78</v>
      </c>
      <c r="F181" s="90">
        <v>180</v>
      </c>
      <c r="G181" s="90">
        <v>5.3</v>
      </c>
      <c r="H181" s="90">
        <v>6.1</v>
      </c>
      <c r="I181" s="90">
        <v>11.3</v>
      </c>
      <c r="J181" s="90">
        <v>121.1</v>
      </c>
      <c r="K181" s="136" t="s">
        <v>90</v>
      </c>
      <c r="L181" s="85"/>
    </row>
    <row r="182" spans="1:13" s="109" customFormat="1" ht="15" x14ac:dyDescent="0.25">
      <c r="A182" s="94"/>
      <c r="B182" s="93"/>
      <c r="C182" s="92"/>
      <c r="D182" s="95" t="s">
        <v>21</v>
      </c>
      <c r="E182" s="84" t="s">
        <v>99</v>
      </c>
      <c r="F182" s="87">
        <v>200</v>
      </c>
      <c r="G182" s="87">
        <v>16.8</v>
      </c>
      <c r="H182" s="87">
        <v>20.7</v>
      </c>
      <c r="I182" s="87">
        <v>44</v>
      </c>
      <c r="J182" s="87">
        <v>298.3</v>
      </c>
      <c r="K182" s="142">
        <v>141</v>
      </c>
      <c r="L182" s="85"/>
      <c r="M182" s="141" t="s">
        <v>57</v>
      </c>
    </row>
    <row r="183" spans="1:13" ht="15" x14ac:dyDescent="0.25">
      <c r="A183" s="23"/>
      <c r="B183" s="15"/>
      <c r="C183" s="11"/>
      <c r="D183" s="8" t="s">
        <v>21</v>
      </c>
      <c r="E183" s="60" t="s">
        <v>57</v>
      </c>
      <c r="F183" s="41" t="s">
        <v>57</v>
      </c>
      <c r="G183" s="41" t="s">
        <v>57</v>
      </c>
      <c r="H183" s="41" t="s">
        <v>57</v>
      </c>
      <c r="I183" s="41" t="s">
        <v>57</v>
      </c>
      <c r="J183" s="41" t="s">
        <v>57</v>
      </c>
      <c r="K183" s="42" t="s">
        <v>57</v>
      </c>
      <c r="L183" s="41"/>
    </row>
    <row r="184" spans="1:13" s="107" customFormat="1" ht="15" x14ac:dyDescent="0.25">
      <c r="A184" s="103"/>
      <c r="B184" s="104"/>
      <c r="C184" s="105"/>
      <c r="D184" s="122" t="s">
        <v>22</v>
      </c>
      <c r="E184" s="91" t="s">
        <v>104</v>
      </c>
      <c r="F184" s="139">
        <v>200</v>
      </c>
      <c r="G184" s="139">
        <v>0.5</v>
      </c>
      <c r="H184" s="139">
        <v>0</v>
      </c>
      <c r="I184" s="139">
        <v>19.8</v>
      </c>
      <c r="J184" s="139">
        <v>81</v>
      </c>
      <c r="K184" s="140" t="s">
        <v>105</v>
      </c>
      <c r="L184" s="106"/>
      <c r="M184" s="108" t="s">
        <v>57</v>
      </c>
    </row>
    <row r="185" spans="1:13" ht="15" x14ac:dyDescent="0.25">
      <c r="A185" s="23"/>
      <c r="B185" s="15"/>
      <c r="C185" s="11"/>
      <c r="D185" s="7" t="s">
        <v>23</v>
      </c>
      <c r="E185" s="62" t="s">
        <v>81</v>
      </c>
      <c r="F185" s="57">
        <v>30</v>
      </c>
      <c r="G185" s="57">
        <v>2.2999999999999998</v>
      </c>
      <c r="H185" s="57">
        <v>0.2</v>
      </c>
      <c r="I185" s="57">
        <v>14.8</v>
      </c>
      <c r="J185" s="57">
        <v>70.3</v>
      </c>
      <c r="K185" s="64" t="s">
        <v>86</v>
      </c>
      <c r="L185" s="41"/>
    </row>
    <row r="186" spans="1:13" ht="15" x14ac:dyDescent="0.25">
      <c r="A186" s="23"/>
      <c r="B186" s="15"/>
      <c r="C186" s="11"/>
      <c r="D186" s="7" t="s">
        <v>23</v>
      </c>
      <c r="E186" s="62" t="s">
        <v>40</v>
      </c>
      <c r="F186" s="57">
        <v>25</v>
      </c>
      <c r="G186" s="57">
        <v>1.7</v>
      </c>
      <c r="H186" s="57">
        <v>0.3</v>
      </c>
      <c r="I186" s="57">
        <v>10</v>
      </c>
      <c r="J186" s="57">
        <v>49.5</v>
      </c>
      <c r="K186" s="64" t="s">
        <v>86</v>
      </c>
      <c r="L186" s="41"/>
    </row>
    <row r="187" spans="1:13" ht="15" x14ac:dyDescent="0.25">
      <c r="A187" s="23"/>
      <c r="B187" s="15"/>
      <c r="C187" s="11"/>
      <c r="D187" s="155" t="s">
        <v>80</v>
      </c>
      <c r="E187" s="62" t="s">
        <v>79</v>
      </c>
      <c r="F187" s="41">
        <v>30</v>
      </c>
      <c r="G187" s="41">
        <v>1.8</v>
      </c>
      <c r="H187" s="41">
        <v>1.4</v>
      </c>
      <c r="I187" s="41">
        <v>22.5</v>
      </c>
      <c r="J187" s="41">
        <v>109.8</v>
      </c>
      <c r="K187" s="42"/>
      <c r="L187" s="41"/>
    </row>
    <row r="188" spans="1:13" ht="15.75" customHeight="1" x14ac:dyDescent="0.25">
      <c r="A188" s="24"/>
      <c r="B188" s="17"/>
      <c r="C188" s="8"/>
      <c r="D188" s="18" t="s">
        <v>32</v>
      </c>
      <c r="E188" s="9"/>
      <c r="F188" s="19">
        <f>SUM(F181:F187)</f>
        <v>665</v>
      </c>
      <c r="G188" s="19">
        <f t="shared" ref="G188:J188" si="77">SUM(G181:G187)</f>
        <v>28.400000000000002</v>
      </c>
      <c r="H188" s="19">
        <f t="shared" si="77"/>
        <v>28.699999999999996</v>
      </c>
      <c r="I188" s="19">
        <f t="shared" si="77"/>
        <v>122.39999999999999</v>
      </c>
      <c r="J188" s="19">
        <f t="shared" si="77"/>
        <v>729.99999999999989</v>
      </c>
      <c r="K188" s="25"/>
      <c r="L188" s="41"/>
    </row>
    <row r="189" spans="1:13" ht="15" x14ac:dyDescent="0.25">
      <c r="A189" s="26">
        <f>A181</f>
        <v>2</v>
      </c>
      <c r="B189" s="13">
        <f>B181</f>
        <v>5</v>
      </c>
      <c r="C189" s="10" t="s">
        <v>24</v>
      </c>
      <c r="D189" s="7" t="s">
        <v>25</v>
      </c>
      <c r="E189" s="40"/>
      <c r="F189" s="41"/>
      <c r="G189" s="41"/>
      <c r="H189" s="41"/>
      <c r="I189" s="41"/>
      <c r="J189" s="41"/>
      <c r="K189" s="42"/>
      <c r="L189" s="41"/>
    </row>
    <row r="190" spans="1:13" ht="15" x14ac:dyDescent="0.25">
      <c r="A190" s="23"/>
      <c r="B190" s="15"/>
      <c r="C190" s="11"/>
      <c r="D190" s="7" t="s">
        <v>26</v>
      </c>
      <c r="E190" s="40"/>
      <c r="F190" s="41"/>
      <c r="G190" s="41"/>
      <c r="H190" s="41"/>
      <c r="I190" s="41"/>
      <c r="J190" s="41"/>
      <c r="K190" s="42"/>
      <c r="L190" s="41"/>
    </row>
    <row r="191" spans="1:13" ht="15" x14ac:dyDescent="0.25">
      <c r="A191" s="23"/>
      <c r="B191" s="15"/>
      <c r="C191" s="11"/>
      <c r="D191" s="7" t="s">
        <v>27</v>
      </c>
      <c r="E191" s="40"/>
      <c r="F191" s="41"/>
      <c r="G191" s="41"/>
      <c r="H191" s="41"/>
      <c r="I191" s="41"/>
      <c r="J191" s="41"/>
      <c r="K191" s="42"/>
      <c r="L191" s="41"/>
    </row>
    <row r="192" spans="1:13" ht="15" x14ac:dyDescent="0.25">
      <c r="A192" s="23"/>
      <c r="B192" s="15"/>
      <c r="C192" s="11"/>
      <c r="D192" s="7" t="s">
        <v>28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29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30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7" t="s">
        <v>31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 t="shared" ref="G198:J198" si="78">SUM(G189:G197)</f>
        <v>0</v>
      </c>
      <c r="H198" s="19">
        <f t="shared" si="78"/>
        <v>0</v>
      </c>
      <c r="I198" s="19">
        <f t="shared" si="78"/>
        <v>0</v>
      </c>
      <c r="J198" s="19">
        <f t="shared" si="78"/>
        <v>0</v>
      </c>
      <c r="K198" s="25"/>
      <c r="L198" s="19">
        <f t="shared" ref="L198" si="79">SUM(L189:L197)</f>
        <v>0</v>
      </c>
    </row>
    <row r="199" spans="1:12" ht="15" x14ac:dyDescent="0.2">
      <c r="A199" s="29">
        <f>A181</f>
        <v>2</v>
      </c>
      <c r="B199" s="30">
        <f>B181</f>
        <v>5</v>
      </c>
      <c r="C199" s="159" t="s">
        <v>4</v>
      </c>
      <c r="D199" s="161"/>
      <c r="E199" s="31"/>
      <c r="F199" s="32">
        <f>F188+F198</f>
        <v>665</v>
      </c>
      <c r="G199" s="32">
        <f t="shared" ref="G199" si="80">G188+G198</f>
        <v>28.400000000000002</v>
      </c>
      <c r="H199" s="32">
        <f t="shared" ref="H199" si="81">H188+H198</f>
        <v>28.699999999999996</v>
      </c>
      <c r="I199" s="32">
        <f t="shared" ref="I199" si="82">I188+I198</f>
        <v>122.39999999999999</v>
      </c>
      <c r="J199" s="32">
        <f t="shared" ref="J199:L199" si="83">J188+J198</f>
        <v>729.99999999999989</v>
      </c>
      <c r="K199" s="32"/>
      <c r="L199" s="32">
        <f t="shared" si="83"/>
        <v>0</v>
      </c>
    </row>
    <row r="200" spans="1:12" x14ac:dyDescent="0.2">
      <c r="A200" s="27"/>
      <c r="B200" s="28"/>
      <c r="C200" s="162" t="s">
        <v>5</v>
      </c>
      <c r="D200" s="162"/>
      <c r="E200" s="162"/>
      <c r="F200" s="34">
        <f>(F24+F43+F62+F81+F101+F121+F141+F161+F180+F199)/(IF(F24=0,0,1)+IF(F43=0,0,1)+IF(F62=0,0,1)+IF(F81=0,0,1)+IF(F101=0,0,1)+IF(F121=0,0,1)+IF(F141=0,0,1)+IF(F161=0,0,1)+IF(F180=0,0,1)+IF(F199=0,0,1))</f>
        <v>633.5</v>
      </c>
      <c r="G200" s="34">
        <f t="shared" ref="G200:J200" si="84">(G24+G43+G62+G81+G101+G121+G141+G161+G180+G199)/(IF(G24=0,0,1)+IF(G43=0,0,1)+IF(G62=0,0,1)+IF(G81=0,0,1)+IF(G101=0,0,1)+IF(G121=0,0,1)+IF(G141=0,0,1)+IF(G161=0,0,1)+IF(G180=0,0,1)+IF(G199=0,0,1))</f>
        <v>21.841000000000001</v>
      </c>
      <c r="H200" s="34">
        <f t="shared" si="84"/>
        <v>18.658999999999999</v>
      </c>
      <c r="I200" s="34">
        <f t="shared" si="84"/>
        <v>78.454000000000008</v>
      </c>
      <c r="J200" s="34">
        <f t="shared" si="84"/>
        <v>581.83299999999997</v>
      </c>
      <c r="K200" s="34"/>
      <c r="L200" s="34" t="e">
        <f t="shared" ref="L200" si="85">(L24+L43+L62+L81+L101+L121+L141+L161+L180+L199)/(IF(L24=0,0,1)+IF(L43=0,0,1)+IF(L62=0,0,1)+IF(L81=0,0,1)+IF(L101=0,0,1)+IF(L121=0,0,1)+IF(L141=0,0,1)+IF(L161=0,0,1)+IF(L180=0,0,1)+IF(L199=0,0,1))</f>
        <v>#DIV/0!</v>
      </c>
    </row>
  </sheetData>
  <mergeCells count="14">
    <mergeCell ref="C81:D81"/>
    <mergeCell ref="C101:D101"/>
    <mergeCell ref="C24:D24"/>
    <mergeCell ref="C200:E200"/>
    <mergeCell ref="C199:D199"/>
    <mergeCell ref="C121:D121"/>
    <mergeCell ref="C141:D141"/>
    <mergeCell ref="C161:D161"/>
    <mergeCell ref="C180:D18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2025-01-27T12:51:36Z</cp:lastPrinted>
  <dcterms:created xsi:type="dcterms:W3CDTF">2022-05-16T14:23:56Z</dcterms:created>
  <dcterms:modified xsi:type="dcterms:W3CDTF">2025-02-25T01:51:02Z</dcterms:modified>
</cp:coreProperties>
</file>