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9" i="1" l="1"/>
  <c r="A199" i="1"/>
  <c r="L198" i="1"/>
  <c r="J198" i="1"/>
  <c r="I198" i="1"/>
  <c r="H198" i="1"/>
  <c r="G198" i="1"/>
  <c r="F198" i="1"/>
  <c r="B189" i="1"/>
  <c r="A189" i="1"/>
  <c r="L188" i="1"/>
  <c r="L199" i="1" s="1"/>
  <c r="J188" i="1"/>
  <c r="J199" i="1" s="1"/>
  <c r="I188" i="1"/>
  <c r="I199" i="1" s="1"/>
  <c r="H188" i="1"/>
  <c r="H199" i="1" s="1"/>
  <c r="G188" i="1"/>
  <c r="G199" i="1" s="1"/>
  <c r="F188" i="1"/>
  <c r="F199" i="1" s="1"/>
  <c r="B180" i="1"/>
  <c r="A180" i="1"/>
  <c r="L179" i="1"/>
  <c r="J179" i="1"/>
  <c r="I179" i="1"/>
  <c r="H179" i="1"/>
  <c r="G179" i="1"/>
  <c r="F179" i="1"/>
  <c r="B170" i="1"/>
  <c r="A170" i="1"/>
  <c r="L169" i="1"/>
  <c r="L180" i="1" s="1"/>
  <c r="J180" i="1"/>
  <c r="I180" i="1"/>
  <c r="H180" i="1"/>
  <c r="G180" i="1"/>
  <c r="F180" i="1"/>
  <c r="B161" i="1"/>
  <c r="A161" i="1"/>
  <c r="L160" i="1"/>
  <c r="J160" i="1"/>
  <c r="I160" i="1"/>
  <c r="H160" i="1"/>
  <c r="G160" i="1"/>
  <c r="F160" i="1"/>
  <c r="B151" i="1"/>
  <c r="A151" i="1"/>
  <c r="L150" i="1"/>
  <c r="L161" i="1" s="1"/>
  <c r="J161" i="1"/>
  <c r="I161" i="1"/>
  <c r="H161" i="1"/>
  <c r="G161" i="1"/>
  <c r="F161" i="1"/>
  <c r="B141" i="1"/>
  <c r="A141" i="1"/>
  <c r="L140" i="1"/>
  <c r="J140" i="1"/>
  <c r="I140" i="1"/>
  <c r="H140" i="1"/>
  <c r="G140" i="1"/>
  <c r="F140" i="1"/>
  <c r="B131" i="1"/>
  <c r="A131" i="1"/>
  <c r="L130" i="1"/>
  <c r="L141" i="1" s="1"/>
  <c r="J130" i="1"/>
  <c r="J141" i="1" s="1"/>
  <c r="I130" i="1"/>
  <c r="I141" i="1" s="1"/>
  <c r="H130" i="1"/>
  <c r="H141" i="1" s="1"/>
  <c r="G130" i="1"/>
  <c r="G141" i="1" s="1"/>
  <c r="F130" i="1"/>
  <c r="F141" i="1" s="1"/>
  <c r="B121" i="1"/>
  <c r="A121" i="1"/>
  <c r="L120" i="1"/>
  <c r="J120" i="1"/>
  <c r="I120" i="1"/>
  <c r="H120" i="1"/>
  <c r="G120" i="1"/>
  <c r="F120" i="1"/>
  <c r="B111" i="1"/>
  <c r="A111" i="1"/>
  <c r="L110" i="1"/>
  <c r="L121" i="1" s="1"/>
  <c r="J121" i="1"/>
  <c r="I121" i="1"/>
  <c r="H121" i="1"/>
  <c r="G121" i="1"/>
  <c r="F121" i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J101" i="1" s="1"/>
  <c r="I90" i="1"/>
  <c r="I101" i="1" s="1"/>
  <c r="H90" i="1"/>
  <c r="H101" i="1" s="1"/>
  <c r="G90" i="1"/>
  <c r="G101" i="1" s="1"/>
  <c r="F90" i="1"/>
  <c r="F101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200" i="1" s="1"/>
  <c r="J13" i="1"/>
  <c r="J24" i="1" s="1"/>
  <c r="I13" i="1"/>
  <c r="I24" i="1" s="1"/>
  <c r="H13" i="1"/>
  <c r="H24" i="1" s="1"/>
  <c r="G13" i="1"/>
  <c r="G24" i="1" s="1"/>
  <c r="F13" i="1"/>
  <c r="F24" i="1" s="1"/>
  <c r="J200" i="1" l="1"/>
  <c r="H200" i="1"/>
  <c r="I200" i="1"/>
  <c r="G200" i="1"/>
  <c r="F200" i="1"/>
</calcChain>
</file>

<file path=xl/sharedStrings.xml><?xml version="1.0" encoding="utf-8"?>
<sst xmlns="http://schemas.openxmlformats.org/spreadsheetml/2006/main" count="297" uniqueCount="96">
  <si>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</si>
  <si>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</si>
  <si>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</si>
  <si>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</si>
  <si>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</si>
  <si>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</si>
  <si>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</si>
  <si>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</si>
  <si>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</si>
  <si>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</si>
  <si>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</si>
  <si>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</si>
  <si>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</si>
  <si>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</si>
  <si>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</si>
  <si>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</si>
  <si>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</si>
  <si>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</si>
  <si>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</si>
  <si>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</si>
  <si>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</si>
  <si>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</si>
  <si>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</si>
  <si>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</si>
  <si>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</si>
  <si>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</si>
  <si>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</si>
  <si>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</si>
  <si>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</si>
  <si>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</si>
  <si>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</si>
  <si>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</si>
  <si>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</si>
  <si>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</si>
  <si>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</si>
  <si>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</si>
  <si>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</si>
  <si>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</si>
  <si>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</si>
  <si>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компот из смеси сухофруктов</t>
  </si>
  <si>
    <t>хлеб белый</t>
  </si>
  <si>
    <t>хлеб бородинский</t>
  </si>
  <si>
    <t xml:space="preserve">хлеб </t>
  </si>
  <si>
    <t>гор. напиток</t>
  </si>
  <si>
    <t>макаронные изделия отварные</t>
  </si>
  <si>
    <t>соус</t>
  </si>
  <si>
    <t>1.0</t>
  </si>
  <si>
    <t>гор. блюдо</t>
  </si>
  <si>
    <t>каша гречневая рассыпчатая</t>
  </si>
  <si>
    <t>котлеты рубленые из птицы</t>
  </si>
  <si>
    <t>кортофель в молоке</t>
  </si>
  <si>
    <t>чай с сахаром</t>
  </si>
  <si>
    <t>плов из птицы</t>
  </si>
  <si>
    <t>гоядина, тушеная с капустой</t>
  </si>
  <si>
    <t>пюре картофельное с масломсливочным</t>
  </si>
  <si>
    <t>щи из свежей капусты с картофелем</t>
  </si>
  <si>
    <t>рис припущенный</t>
  </si>
  <si>
    <t>соус белый основной №360</t>
  </si>
  <si>
    <t>МКОУ "Меретская  СОШ"</t>
  </si>
  <si>
    <t>Чистякова Т.Ю.</t>
  </si>
  <si>
    <t xml:space="preserve"> </t>
  </si>
  <si>
    <t>хлеб ржаной</t>
  </si>
  <si>
    <t>каша жидкая молочная из манной крупы</t>
  </si>
  <si>
    <t>бутерброды с джемом или повидлом</t>
  </si>
  <si>
    <t>пюре картофельное</t>
  </si>
  <si>
    <t>мясо тушеное с овощами в соусе</t>
  </si>
  <si>
    <t>какао с молоком</t>
  </si>
  <si>
    <t>суп с макаронными изделиями</t>
  </si>
  <si>
    <t>котлета домашняя</t>
  </si>
  <si>
    <t>соус сметанный с томатом №331</t>
  </si>
  <si>
    <t>рассольник ленинградский</t>
  </si>
  <si>
    <t>макароны отварные</t>
  </si>
  <si>
    <t>гуляш</t>
  </si>
  <si>
    <t>сок яблочный</t>
  </si>
  <si>
    <t>суп из овощей</t>
  </si>
  <si>
    <t>биточки</t>
  </si>
  <si>
    <t>рис отварной</t>
  </si>
  <si>
    <t>кисель (концентрат)</t>
  </si>
  <si>
    <t>соус томатный №348</t>
  </si>
  <si>
    <t>суп молочный  макаронными изделиями</t>
  </si>
  <si>
    <t>закрытый бутерброд с сыром</t>
  </si>
  <si>
    <t>фрукты</t>
  </si>
  <si>
    <t>апельсин</t>
  </si>
  <si>
    <t>борщ с мясом</t>
  </si>
  <si>
    <t xml:space="preserve">тефтели </t>
  </si>
  <si>
    <t>суп картофельный с мясными фрикадельками</t>
  </si>
  <si>
    <t>кофейный напиток с молоком</t>
  </si>
  <si>
    <t>яблоко</t>
  </si>
  <si>
    <t>вафли</t>
  </si>
  <si>
    <t>суп картофельный с бобовыми и говядиной</t>
  </si>
  <si>
    <t>кисель</t>
  </si>
  <si>
    <t>суп с рыбными консервами</t>
  </si>
  <si>
    <t>картофель тушеный</t>
  </si>
  <si>
    <t xml:space="preserve"> напиток</t>
  </si>
  <si>
    <t>пряники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</si>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</sst>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 vertical="top" wrapText="1"/>
      <protection locked="0"/>
    </xf>
    <xf numFmtId="2" fontId="4" fillId="2" borderId="15" xfId="0" applyNumberFormat="1" applyFont="1" applyFill="1" applyBorder="1" applyAlignment="1" applyProtection="1">
      <alignment horizontal="center" vertical="top" wrapText="1"/>
      <protection locked="0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2" fontId="4" fillId="2" borderId="17" xfId="0" applyNumberFormat="1" applyFont="1" applyFill="1" applyBorder="1" applyAlignment="1" applyProtection="1">
      <alignment horizontal="center" vertical="top" wrapText="1"/>
      <protection locked="0"/>
    </xf>
    <xf numFmtId="2" fontId="1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Border="1"/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2" fontId="13" fillId="2" borderId="2" xfId="0" applyNumberFormat="1" applyFont="1" applyFill="1" applyBorder="1" applyAlignment="1" applyProtection="1">
      <alignment horizontal="center" vertical="top" wrapText="1"/>
      <protection locked="0"/>
    </xf>
    <xf numFmtId="1" fontId="4" fillId="2" borderId="2" xfId="0" applyNumberFormat="1" applyFont="1" applyFill="1" applyBorder="1" applyAlignment="1" applyProtection="1">
      <alignment horizontal="center" vertical="top" wrapText="1"/>
      <protection locked="0"/>
    </xf>
    <xf numFmtId="1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1" fillId="0" borderId="2" xfId="0" applyFont="1" applyBorder="1"/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tabSelected="1" workbookViewId="0">
      <pane xSplit="4" ySplit="5" topLeftCell="E78" activePane="bottomRight" state="frozen"/>
      <selection pane="topRight" activeCell="E1" sqref="E1"/>
      <selection pane="bottomLeft" activeCell="A6" sqref="A6"/>
      <selection pane="bottomRight" activeCell="G89" sqref="G89:I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1" t="s">
        <v>58</v>
      </c>
      <c r="D1" s="72"/>
      <c r="E1" s="72"/>
      <c r="F1" s="12" t="s">
        <v>16</v>
      </c>
      <c r="G1" s="2" t="s">
        <v>17</v>
      </c>
      <c r="H1" s="73" t="s">
        <v>38</v>
      </c>
      <c r="I1" s="73"/>
      <c r="J1" s="73"/>
      <c r="K1" s="73"/>
    </row>
    <row r="2" spans="1:12" ht="18" x14ac:dyDescent="0.2">
      <c r="A2" s="35" t="s">
        <v>6</v>
      </c>
      <c r="C2" s="2"/>
      <c r="G2" s="2" t="s">
        <v>18</v>
      </c>
      <c r="H2" s="73" t="s">
        <v>59</v>
      </c>
      <c r="I2" s="73"/>
      <c r="J2" s="73"/>
      <c r="K2" s="7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62</v>
      </c>
      <c r="F6" s="40">
        <v>200</v>
      </c>
      <c r="G6" s="56">
        <v>6</v>
      </c>
      <c r="H6" s="52">
        <v>10.7</v>
      </c>
      <c r="I6" s="52">
        <v>31.8</v>
      </c>
      <c r="J6" s="52">
        <v>247.1</v>
      </c>
      <c r="K6" s="53">
        <v>76</v>
      </c>
      <c r="L6" s="40"/>
    </row>
    <row r="7" spans="1:12" ht="15" x14ac:dyDescent="0.25">
      <c r="A7" s="23"/>
      <c r="B7" s="15"/>
      <c r="C7" s="11"/>
      <c r="D7" s="51" t="s">
        <v>21</v>
      </c>
      <c r="E7" s="42" t="s">
        <v>60</v>
      </c>
      <c r="F7" s="43" t="s">
        <v>60</v>
      </c>
      <c r="G7" s="54" t="s">
        <v>60</v>
      </c>
      <c r="H7" s="54" t="s">
        <v>60</v>
      </c>
      <c r="I7" s="54" t="s">
        <v>60</v>
      </c>
      <c r="J7" s="54" t="s">
        <v>60</v>
      </c>
      <c r="K7" s="55" t="s">
        <v>60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51</v>
      </c>
      <c r="F8" s="43">
        <v>200</v>
      </c>
      <c r="G8" s="54">
        <v>0</v>
      </c>
      <c r="H8" s="54">
        <v>0</v>
      </c>
      <c r="I8" s="54">
        <v>14.5</v>
      </c>
      <c r="J8" s="54">
        <v>58.1</v>
      </c>
      <c r="K8" s="55">
        <v>402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61</v>
      </c>
      <c r="F9" s="43">
        <v>30</v>
      </c>
      <c r="G9" s="54">
        <v>2</v>
      </c>
      <c r="H9" s="54">
        <v>0.3</v>
      </c>
      <c r="I9" s="54">
        <v>12.7</v>
      </c>
      <c r="J9" s="54">
        <v>61.2</v>
      </c>
      <c r="K9" s="55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63</v>
      </c>
      <c r="F10" s="43">
        <v>55</v>
      </c>
      <c r="G10" s="54">
        <v>2.4</v>
      </c>
      <c r="H10" s="54">
        <v>5</v>
      </c>
      <c r="I10" s="54">
        <v>30</v>
      </c>
      <c r="J10" s="54">
        <v>172.8</v>
      </c>
      <c r="K10" s="55">
        <v>6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54"/>
      <c r="H11" s="54"/>
      <c r="I11" s="54"/>
      <c r="J11" s="54"/>
      <c r="K11" s="55"/>
      <c r="L11" s="43"/>
    </row>
    <row r="12" spans="1:12" ht="15" x14ac:dyDescent="0.25">
      <c r="A12" s="23"/>
      <c r="B12" s="15"/>
      <c r="C12" s="11"/>
      <c r="D12" s="6"/>
      <c r="E12" s="42"/>
      <c r="F12" s="43"/>
      <c r="G12" s="54"/>
      <c r="H12" s="54"/>
      <c r="I12" s="54"/>
      <c r="J12" s="54"/>
      <c r="K12" s="55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485</v>
      </c>
      <c r="G13" s="19">
        <f t="shared" ref="G13:J13" si="0">SUM(G6:G12)</f>
        <v>10.4</v>
      </c>
      <c r="H13" s="19">
        <f t="shared" si="0"/>
        <v>16</v>
      </c>
      <c r="I13" s="19">
        <f t="shared" si="0"/>
        <v>89</v>
      </c>
      <c r="J13" s="19">
        <f t="shared" si="0"/>
        <v>539.20000000000005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485</v>
      </c>
      <c r="G24" s="32">
        <f t="shared" ref="G24:J24" si="4">G13+G23</f>
        <v>10.4</v>
      </c>
      <c r="H24" s="32">
        <f t="shared" si="4"/>
        <v>16</v>
      </c>
      <c r="I24" s="32">
        <f t="shared" si="4"/>
        <v>89</v>
      </c>
      <c r="J24" s="32">
        <f t="shared" si="4"/>
        <v>539.20000000000005</v>
      </c>
      <c r="K24" s="32">
        <v>99</v>
      </c>
      <c r="L24" s="32">
        <f t="shared" ref="L24" si="5">L13+L23</f>
        <v>0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57" t="s">
        <v>55</v>
      </c>
      <c r="F25" s="60">
        <v>250</v>
      </c>
      <c r="G25" s="52">
        <v>17</v>
      </c>
      <c r="H25" s="52">
        <v>18.100000000000001</v>
      </c>
      <c r="I25" s="52">
        <v>8.1999999999999993</v>
      </c>
      <c r="J25" s="52">
        <v>264.2</v>
      </c>
      <c r="K25" s="53">
        <v>261</v>
      </c>
      <c r="L25" s="40"/>
    </row>
    <row r="26" spans="1:12" ht="15" x14ac:dyDescent="0.25">
      <c r="A26" s="14"/>
      <c r="B26" s="15"/>
      <c r="C26" s="11"/>
      <c r="D26" s="5" t="s">
        <v>21</v>
      </c>
      <c r="E26" s="58" t="s">
        <v>64</v>
      </c>
      <c r="F26" s="61">
        <v>150</v>
      </c>
      <c r="G26" s="54">
        <v>3.1</v>
      </c>
      <c r="H26" s="54">
        <v>5.4</v>
      </c>
      <c r="I26" s="54">
        <v>20.3</v>
      </c>
      <c r="J26" s="54">
        <v>141</v>
      </c>
      <c r="K26" s="55">
        <v>325</v>
      </c>
      <c r="L26" s="43"/>
    </row>
    <row r="27" spans="1:12" ht="15" x14ac:dyDescent="0.25">
      <c r="A27" s="14"/>
      <c r="B27" s="15"/>
      <c r="C27" s="11"/>
      <c r="D27" s="59" t="s">
        <v>21</v>
      </c>
      <c r="E27" s="58" t="s">
        <v>65</v>
      </c>
      <c r="F27" s="61">
        <v>100</v>
      </c>
      <c r="G27" s="54">
        <v>15.2</v>
      </c>
      <c r="H27" s="54">
        <v>13.1</v>
      </c>
      <c r="I27" s="54">
        <v>0</v>
      </c>
      <c r="J27" s="54">
        <v>178.5</v>
      </c>
      <c r="K27" s="55">
        <v>411</v>
      </c>
      <c r="L27" s="43"/>
    </row>
    <row r="28" spans="1:12" ht="15" x14ac:dyDescent="0.25">
      <c r="A28" s="14"/>
      <c r="B28" s="15"/>
      <c r="C28" s="11"/>
      <c r="D28" s="59" t="s">
        <v>43</v>
      </c>
      <c r="E28" s="58" t="s">
        <v>66</v>
      </c>
      <c r="F28" s="43">
        <v>200</v>
      </c>
      <c r="G28" s="54">
        <v>3.8</v>
      </c>
      <c r="H28" s="54">
        <v>3</v>
      </c>
      <c r="I28" s="54">
        <v>24.4</v>
      </c>
      <c r="J28" s="54">
        <v>141</v>
      </c>
      <c r="K28" s="55">
        <v>21</v>
      </c>
      <c r="L28" s="43"/>
    </row>
    <row r="29" spans="1:12" ht="15" x14ac:dyDescent="0.25">
      <c r="A29" s="14"/>
      <c r="B29" s="15"/>
      <c r="C29" s="11"/>
      <c r="D29" s="59" t="s">
        <v>42</v>
      </c>
      <c r="E29" s="58" t="s">
        <v>40</v>
      </c>
      <c r="F29" s="43">
        <v>45</v>
      </c>
      <c r="G29" s="54">
        <v>3.4</v>
      </c>
      <c r="H29" s="54">
        <v>0.3</v>
      </c>
      <c r="I29" s="54">
        <v>22.6</v>
      </c>
      <c r="J29" s="54">
        <v>106.6</v>
      </c>
      <c r="K29" s="55"/>
      <c r="L29" s="43"/>
    </row>
    <row r="30" spans="1:12" ht="15" x14ac:dyDescent="0.25">
      <c r="A30" s="14"/>
      <c r="B30" s="15"/>
      <c r="C30" s="11"/>
      <c r="D30" s="59" t="s">
        <v>42</v>
      </c>
      <c r="E30" s="58" t="s">
        <v>41</v>
      </c>
      <c r="F30" s="43">
        <v>15</v>
      </c>
      <c r="G30" s="54">
        <v>1</v>
      </c>
      <c r="H30" s="54">
        <v>0.1</v>
      </c>
      <c r="I30" s="54">
        <v>6.4</v>
      </c>
      <c r="J30" s="54">
        <v>30.6</v>
      </c>
      <c r="K30" s="55"/>
      <c r="L30" s="43"/>
    </row>
    <row r="31" spans="1:12" ht="15" x14ac:dyDescent="0.25">
      <c r="A31" s="14"/>
      <c r="B31" s="15"/>
      <c r="C31" s="11"/>
      <c r="D31" s="6"/>
      <c r="E31" s="42"/>
      <c r="F31" s="43"/>
      <c r="G31" s="54"/>
      <c r="H31" s="54"/>
      <c r="I31" s="54"/>
      <c r="J31" s="54"/>
      <c r="K31" s="55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760</v>
      </c>
      <c r="G32" s="19">
        <f t="shared" ref="G32" si="6">SUM(G25:G31)</f>
        <v>43.499999999999993</v>
      </c>
      <c r="H32" s="19">
        <f t="shared" ref="H32" si="7">SUM(H25:H31)</f>
        <v>40</v>
      </c>
      <c r="I32" s="19">
        <f t="shared" ref="I32" si="8">SUM(I25:I31)</f>
        <v>81.900000000000006</v>
      </c>
      <c r="J32" s="19">
        <f t="shared" ref="J32:L32" si="9">SUM(J25:J31)</f>
        <v>861.90000000000009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760</v>
      </c>
      <c r="G43" s="32">
        <f t="shared" ref="G43" si="14">G32+G42</f>
        <v>43.499999999999993</v>
      </c>
      <c r="H43" s="32">
        <f t="shared" ref="H43" si="15">H32+H42</f>
        <v>40</v>
      </c>
      <c r="I43" s="32">
        <f t="shared" ref="I43" si="16">I32+I42</f>
        <v>81.900000000000006</v>
      </c>
      <c r="J43" s="32">
        <f t="shared" ref="J43:L43" si="17">J32+J42</f>
        <v>861.90000000000009</v>
      </c>
      <c r="K43" s="32"/>
      <c r="L43" s="32">
        <f t="shared" si="17"/>
        <v>0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57" t="s">
        <v>67</v>
      </c>
      <c r="F44" s="65">
        <v>250</v>
      </c>
      <c r="G44" s="52">
        <v>11</v>
      </c>
      <c r="H44" s="52">
        <v>11.9</v>
      </c>
      <c r="I44" s="52">
        <v>22.6</v>
      </c>
      <c r="J44" s="52">
        <v>240.9</v>
      </c>
      <c r="K44" s="53">
        <v>91</v>
      </c>
      <c r="L44" s="40"/>
    </row>
    <row r="45" spans="1:12" ht="15" x14ac:dyDescent="0.25">
      <c r="A45" s="23"/>
      <c r="B45" s="15"/>
      <c r="C45" s="11"/>
      <c r="D45" s="5" t="s">
        <v>21</v>
      </c>
      <c r="E45" s="58" t="s">
        <v>48</v>
      </c>
      <c r="F45" s="63">
        <v>150</v>
      </c>
      <c r="G45" s="54">
        <v>2.6</v>
      </c>
      <c r="H45" s="54">
        <v>4.5999999999999996</v>
      </c>
      <c r="I45" s="54">
        <v>37.700000000000003</v>
      </c>
      <c r="J45" s="54">
        <v>206</v>
      </c>
      <c r="K45" s="55">
        <v>308</v>
      </c>
      <c r="L45" s="43"/>
    </row>
    <row r="46" spans="1:12" ht="15" x14ac:dyDescent="0.25">
      <c r="A46" s="23"/>
      <c r="B46" s="15"/>
      <c r="C46" s="11"/>
      <c r="D46" s="7" t="s">
        <v>21</v>
      </c>
      <c r="E46" s="58" t="s">
        <v>68</v>
      </c>
      <c r="F46" s="63">
        <v>60</v>
      </c>
      <c r="G46" s="54">
        <v>7.1</v>
      </c>
      <c r="H46" s="54">
        <v>12.2</v>
      </c>
      <c r="I46" s="54">
        <v>6.2</v>
      </c>
      <c r="J46" s="54">
        <v>163</v>
      </c>
      <c r="K46" s="55">
        <v>209</v>
      </c>
      <c r="L46" s="43"/>
    </row>
    <row r="47" spans="1:12" ht="15" x14ac:dyDescent="0.25">
      <c r="A47" s="23"/>
      <c r="B47" s="15"/>
      <c r="C47" s="11"/>
      <c r="D47" s="59" t="s">
        <v>45</v>
      </c>
      <c r="E47" s="58" t="s">
        <v>69</v>
      </c>
      <c r="F47" s="63">
        <v>50</v>
      </c>
      <c r="G47" s="54">
        <v>1</v>
      </c>
      <c r="H47" s="54">
        <v>1.9</v>
      </c>
      <c r="I47" s="54">
        <v>3.9</v>
      </c>
      <c r="J47" s="54">
        <v>42.2</v>
      </c>
      <c r="K47" s="55">
        <v>364</v>
      </c>
      <c r="L47" s="43"/>
    </row>
    <row r="48" spans="1:12" ht="15" x14ac:dyDescent="0.25">
      <c r="A48" s="23"/>
      <c r="B48" s="15"/>
      <c r="C48" s="11"/>
      <c r="D48" s="59" t="s">
        <v>43</v>
      </c>
      <c r="E48" s="58" t="s">
        <v>39</v>
      </c>
      <c r="F48" s="63">
        <v>200</v>
      </c>
      <c r="G48" s="54">
        <v>0.6</v>
      </c>
      <c r="H48" s="54">
        <v>0.1</v>
      </c>
      <c r="I48" s="54">
        <v>31.7</v>
      </c>
      <c r="J48" s="54">
        <v>131</v>
      </c>
      <c r="K48" s="55">
        <v>431</v>
      </c>
      <c r="L48" s="43"/>
    </row>
    <row r="49" spans="1:12" ht="15" x14ac:dyDescent="0.25">
      <c r="A49" s="23"/>
      <c r="B49" s="15"/>
      <c r="C49" s="11"/>
      <c r="D49" s="7" t="s">
        <v>23</v>
      </c>
      <c r="E49" s="58" t="s">
        <v>40</v>
      </c>
      <c r="F49" s="63">
        <v>45</v>
      </c>
      <c r="G49" s="54">
        <v>3.4</v>
      </c>
      <c r="H49" s="54">
        <v>0.3</v>
      </c>
      <c r="I49" s="54">
        <v>22.6</v>
      </c>
      <c r="J49" s="54">
        <v>106.6</v>
      </c>
      <c r="K49" s="55"/>
      <c r="L49" s="43"/>
    </row>
    <row r="50" spans="1:12" ht="15" x14ac:dyDescent="0.25">
      <c r="A50" s="23"/>
      <c r="B50" s="15"/>
      <c r="C50" s="11"/>
      <c r="D50" s="7" t="s">
        <v>23</v>
      </c>
      <c r="E50" s="58" t="s">
        <v>41</v>
      </c>
      <c r="F50" s="64">
        <v>15</v>
      </c>
      <c r="G50" s="62" t="s">
        <v>46</v>
      </c>
      <c r="H50" s="54">
        <v>0.1</v>
      </c>
      <c r="I50" s="54">
        <v>6.4</v>
      </c>
      <c r="J50" s="54">
        <v>30.6</v>
      </c>
      <c r="K50" s="55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770</v>
      </c>
      <c r="G51" s="19">
        <f t="shared" ref="G51" si="18">SUM(G44:G50)</f>
        <v>25.7</v>
      </c>
      <c r="H51" s="19">
        <f t="shared" ref="H51" si="19">SUM(H44:H50)</f>
        <v>31.1</v>
      </c>
      <c r="I51" s="19">
        <f t="shared" ref="I51" si="20">SUM(I44:I50)</f>
        <v>131.10000000000002</v>
      </c>
      <c r="J51" s="19">
        <f t="shared" ref="J51:L51" si="21">SUM(J44:J50)</f>
        <v>920.30000000000007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770</v>
      </c>
      <c r="G62" s="32">
        <f t="shared" ref="G62" si="26">G51+G61</f>
        <v>25.7</v>
      </c>
      <c r="H62" s="32">
        <f t="shared" ref="H62" si="27">H51+H61</f>
        <v>31.1</v>
      </c>
      <c r="I62" s="32">
        <f t="shared" ref="I62" si="28">I51+I61</f>
        <v>131.10000000000002</v>
      </c>
      <c r="J62" s="32">
        <f t="shared" ref="J62:L62" si="29">J51+J61</f>
        <v>920.30000000000007</v>
      </c>
      <c r="K62" s="32"/>
      <c r="L62" s="32">
        <f t="shared" si="29"/>
        <v>0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7" t="s">
        <v>70</v>
      </c>
      <c r="F63" s="60">
        <v>200</v>
      </c>
      <c r="G63" s="52">
        <v>6.2</v>
      </c>
      <c r="H63" s="52">
        <v>9.3000000000000007</v>
      </c>
      <c r="I63" s="52">
        <v>16.2</v>
      </c>
      <c r="J63" s="52">
        <v>173.6</v>
      </c>
      <c r="K63" s="41">
        <v>85</v>
      </c>
      <c r="L63" s="40"/>
    </row>
    <row r="64" spans="1:12" ht="15" x14ac:dyDescent="0.25">
      <c r="A64" s="23"/>
      <c r="B64" s="15"/>
      <c r="C64" s="11"/>
      <c r="D64" s="5" t="s">
        <v>21</v>
      </c>
      <c r="E64" s="58" t="s">
        <v>71</v>
      </c>
      <c r="F64" s="61">
        <v>150</v>
      </c>
      <c r="G64" s="54">
        <v>3.8</v>
      </c>
      <c r="H64" s="54">
        <v>4.5</v>
      </c>
      <c r="I64" s="54">
        <v>24</v>
      </c>
      <c r="J64" s="54">
        <v>151</v>
      </c>
      <c r="K64" s="44">
        <v>259</v>
      </c>
      <c r="L64" s="43"/>
    </row>
    <row r="65" spans="1:12" ht="15" x14ac:dyDescent="0.25">
      <c r="A65" s="23"/>
      <c r="B65" s="15"/>
      <c r="C65" s="11"/>
      <c r="D65" s="59" t="s">
        <v>47</v>
      </c>
      <c r="E65" s="58" t="s">
        <v>72</v>
      </c>
      <c r="F65" s="43">
        <v>100</v>
      </c>
      <c r="G65" s="54">
        <v>8.4</v>
      </c>
      <c r="H65" s="54">
        <v>11.5</v>
      </c>
      <c r="I65" s="54">
        <v>4.4000000000000004</v>
      </c>
      <c r="J65" s="54">
        <v>154.80000000000001</v>
      </c>
      <c r="K65" s="44">
        <v>323</v>
      </c>
      <c r="L65" s="43"/>
    </row>
    <row r="66" spans="1:12" ht="15" x14ac:dyDescent="0.25">
      <c r="A66" s="23"/>
      <c r="B66" s="15"/>
      <c r="C66" s="11"/>
      <c r="D66" s="7" t="s">
        <v>22</v>
      </c>
      <c r="E66" s="58" t="s">
        <v>73</v>
      </c>
      <c r="F66" s="43">
        <v>200</v>
      </c>
      <c r="G66" s="54">
        <v>1</v>
      </c>
      <c r="H66" s="54">
        <v>0.2</v>
      </c>
      <c r="I66" s="54">
        <v>19.600000000000001</v>
      </c>
      <c r="J66" s="54">
        <v>83.4</v>
      </c>
      <c r="K66" s="44">
        <v>394</v>
      </c>
      <c r="L66" s="43"/>
    </row>
    <row r="67" spans="1:12" ht="15" x14ac:dyDescent="0.25">
      <c r="A67" s="23"/>
      <c r="B67" s="15"/>
      <c r="C67" s="11"/>
      <c r="D67" s="7" t="s">
        <v>23</v>
      </c>
      <c r="E67" s="58" t="s">
        <v>40</v>
      </c>
      <c r="F67" s="43">
        <v>45</v>
      </c>
      <c r="G67" s="54">
        <v>3.4</v>
      </c>
      <c r="H67" s="54">
        <v>0.3</v>
      </c>
      <c r="I67" s="54">
        <v>22.6</v>
      </c>
      <c r="J67" s="54">
        <v>106.6</v>
      </c>
      <c r="K67" s="44"/>
      <c r="L67" s="43"/>
    </row>
    <row r="68" spans="1:12" ht="15" x14ac:dyDescent="0.25">
      <c r="A68" s="23"/>
      <c r="B68" s="15"/>
      <c r="C68" s="11"/>
      <c r="D68" s="7" t="s">
        <v>23</v>
      </c>
      <c r="E68" s="58" t="s">
        <v>41</v>
      </c>
      <c r="F68" s="43">
        <v>15</v>
      </c>
      <c r="G68" s="54">
        <v>1</v>
      </c>
      <c r="H68" s="54">
        <v>0.1</v>
      </c>
      <c r="I68" s="54">
        <v>6.4</v>
      </c>
      <c r="J68" s="54">
        <v>30.6</v>
      </c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54"/>
      <c r="H69" s="54"/>
      <c r="I69" s="54"/>
      <c r="J69" s="54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710</v>
      </c>
      <c r="G70" s="19">
        <f t="shared" ref="G70" si="30">SUM(G63:G69)</f>
        <v>23.799999999999997</v>
      </c>
      <c r="H70" s="19">
        <f t="shared" ref="H70" si="31">SUM(H63:H69)</f>
        <v>25.900000000000002</v>
      </c>
      <c r="I70" s="19">
        <f t="shared" ref="I70" si="32">SUM(I63:I69)</f>
        <v>93.200000000000017</v>
      </c>
      <c r="J70" s="19">
        <f t="shared" ref="J70:L70" si="33">SUM(J63:J69)</f>
        <v>700.00000000000011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710</v>
      </c>
      <c r="G81" s="32">
        <f t="shared" ref="G81" si="38">G70+G80</f>
        <v>23.799999999999997</v>
      </c>
      <c r="H81" s="32">
        <f t="shared" ref="H81" si="39">H70+H80</f>
        <v>25.900000000000002</v>
      </c>
      <c r="I81" s="32">
        <f t="shared" ref="I81" si="40">I70+I80</f>
        <v>93.200000000000017</v>
      </c>
      <c r="J81" s="32">
        <f t="shared" ref="J81:L81" si="41">J70+J80</f>
        <v>700.00000000000011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7" t="s">
        <v>74</v>
      </c>
      <c r="F82" s="40">
        <v>250</v>
      </c>
      <c r="G82" s="52">
        <v>9.4</v>
      </c>
      <c r="H82" s="52">
        <v>11.7</v>
      </c>
      <c r="I82" s="52">
        <v>10.8</v>
      </c>
      <c r="J82" s="52">
        <v>185.9</v>
      </c>
      <c r="K82" s="41">
        <v>101</v>
      </c>
      <c r="L82" s="40"/>
    </row>
    <row r="83" spans="1:12" ht="15" x14ac:dyDescent="0.25">
      <c r="A83" s="23"/>
      <c r="B83" s="15"/>
      <c r="C83" s="11"/>
      <c r="D83" s="66" t="s">
        <v>21</v>
      </c>
      <c r="E83" s="58" t="s">
        <v>75</v>
      </c>
      <c r="F83" s="61">
        <v>60</v>
      </c>
      <c r="G83" s="54">
        <v>15.8</v>
      </c>
      <c r="H83" s="54">
        <v>19.7</v>
      </c>
      <c r="I83" s="54">
        <v>3.6</v>
      </c>
      <c r="J83" s="54">
        <v>254.8</v>
      </c>
      <c r="K83" s="44">
        <v>283</v>
      </c>
      <c r="L83" s="43"/>
    </row>
    <row r="84" spans="1:12" ht="15" x14ac:dyDescent="0.25">
      <c r="A84" s="23"/>
      <c r="B84" s="15"/>
      <c r="C84" s="11"/>
      <c r="D84" s="59" t="s">
        <v>21</v>
      </c>
      <c r="E84" s="58" t="s">
        <v>76</v>
      </c>
      <c r="F84" s="43">
        <v>150</v>
      </c>
      <c r="G84" s="54">
        <v>3.7</v>
      </c>
      <c r="H84" s="54">
        <v>6.3</v>
      </c>
      <c r="I84" s="54">
        <v>32.799999999999997</v>
      </c>
      <c r="J84" s="54">
        <v>203</v>
      </c>
      <c r="K84" s="44">
        <v>323</v>
      </c>
      <c r="L84" s="43"/>
    </row>
    <row r="85" spans="1:12" ht="15" x14ac:dyDescent="0.25">
      <c r="A85" s="23"/>
      <c r="B85" s="15"/>
      <c r="C85" s="11"/>
      <c r="D85" s="67" t="s">
        <v>45</v>
      </c>
      <c r="E85" s="58" t="s">
        <v>78</v>
      </c>
      <c r="F85" s="43">
        <v>50</v>
      </c>
      <c r="G85" s="54">
        <v>0.5</v>
      </c>
      <c r="H85" s="54">
        <v>2.5</v>
      </c>
      <c r="I85" s="54">
        <v>3.3</v>
      </c>
      <c r="J85" s="54">
        <v>38.200000000000003</v>
      </c>
      <c r="K85" s="44">
        <v>64</v>
      </c>
      <c r="L85" s="43"/>
    </row>
    <row r="86" spans="1:12" ht="15" x14ac:dyDescent="0.25">
      <c r="A86" s="23"/>
      <c r="B86" s="15"/>
      <c r="C86" s="11"/>
      <c r="D86" s="7" t="s">
        <v>22</v>
      </c>
      <c r="E86" s="58" t="s">
        <v>77</v>
      </c>
      <c r="F86" s="43">
        <v>200</v>
      </c>
      <c r="G86" s="54">
        <v>0</v>
      </c>
      <c r="H86" s="54">
        <v>0</v>
      </c>
      <c r="I86" s="54">
        <v>23.2</v>
      </c>
      <c r="J86" s="54">
        <v>92.6</v>
      </c>
      <c r="K86" s="44">
        <v>355</v>
      </c>
      <c r="L86" s="43"/>
    </row>
    <row r="87" spans="1:12" ht="15" x14ac:dyDescent="0.25">
      <c r="A87" s="23"/>
      <c r="B87" s="15"/>
      <c r="C87" s="11"/>
      <c r="D87" s="59" t="s">
        <v>23</v>
      </c>
      <c r="E87" s="58" t="s">
        <v>40</v>
      </c>
      <c r="F87" s="43">
        <v>45</v>
      </c>
      <c r="G87" s="54">
        <v>3.4</v>
      </c>
      <c r="H87" s="54">
        <v>0.3</v>
      </c>
      <c r="I87" s="54">
        <v>22.6</v>
      </c>
      <c r="J87" s="54">
        <v>106.6</v>
      </c>
      <c r="K87" s="44"/>
      <c r="L87" s="43"/>
    </row>
    <row r="88" spans="1:12" ht="15" x14ac:dyDescent="0.25">
      <c r="A88" s="23"/>
      <c r="B88" s="15"/>
      <c r="C88" s="11"/>
      <c r="D88" s="7" t="s">
        <v>23</v>
      </c>
      <c r="E88" s="58" t="s">
        <v>41</v>
      </c>
      <c r="F88" s="43">
        <v>15</v>
      </c>
      <c r="G88" s="54">
        <v>1</v>
      </c>
      <c r="H88" s="54">
        <v>0.1</v>
      </c>
      <c r="I88" s="54">
        <v>6.4</v>
      </c>
      <c r="J88" s="54">
        <v>30.6</v>
      </c>
      <c r="K88" s="44"/>
      <c r="L88" s="43"/>
    </row>
    <row r="89" spans="1:12" ht="15" x14ac:dyDescent="0.25">
      <c r="A89" s="23"/>
      <c r="B89" s="15"/>
      <c r="C89" s="11"/>
      <c r="D89" s="6" t="s">
        <v>95</v>
      </c>
      <c r="E89" s="42" t="s">
        <v>94</v>
      </c>
      <c r="F89" s="43">
        <v>30</v>
      </c>
      <c r="G89" s="54">
        <v>1.8</v>
      </c>
      <c r="H89" s="54">
        <v>1.4</v>
      </c>
      <c r="I89" s="54">
        <v>22.5</v>
      </c>
      <c r="J89" s="54">
        <v>109.8</v>
      </c>
      <c r="K89" s="44"/>
      <c r="L89" s="43"/>
    </row>
    <row r="90" spans="1:12" ht="15" x14ac:dyDescent="0.25">
      <c r="A90" s="24"/>
      <c r="B90" s="17"/>
      <c r="C90" s="8"/>
      <c r="D90" s="18" t="s">
        <v>32</v>
      </c>
      <c r="E90" s="9"/>
      <c r="F90" s="19">
        <f>SUM(F82:F89)</f>
        <v>800</v>
      </c>
      <c r="G90" s="19">
        <f t="shared" ref="G90" si="42">SUM(G82:G89)</f>
        <v>35.6</v>
      </c>
      <c r="H90" s="19">
        <f t="shared" ref="H90" si="43">SUM(H82:H89)</f>
        <v>41.999999999999993</v>
      </c>
      <c r="I90" s="19">
        <f t="shared" ref="I90" si="44">SUM(I82:I89)</f>
        <v>125.19999999999999</v>
      </c>
      <c r="J90" s="19">
        <f t="shared" ref="J90:L90" si="45">SUM(J82:J89)</f>
        <v>1021.5000000000001</v>
      </c>
      <c r="K90" s="25"/>
      <c r="L90" s="19">
        <f t="shared" si="45"/>
        <v>0</v>
      </c>
    </row>
    <row r="91" spans="1:12" ht="15" x14ac:dyDescent="0.25">
      <c r="A91" s="26">
        <f>A82</f>
        <v>1</v>
      </c>
      <c r="B91" s="13">
        <f>B82</f>
        <v>5</v>
      </c>
      <c r="C91" s="10" t="s">
        <v>24</v>
      </c>
      <c r="D91" s="7" t="s">
        <v>25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26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27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28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29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30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31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 t="s">
        <v>32</v>
      </c>
      <c r="E100" s="9"/>
      <c r="F100" s="19">
        <f>SUM(F91:F99)</f>
        <v>0</v>
      </c>
      <c r="G100" s="19">
        <f t="shared" ref="G100" si="46">SUM(G91:G99)</f>
        <v>0</v>
      </c>
      <c r="H100" s="19">
        <f t="shared" ref="H100" si="47">SUM(H91:H99)</f>
        <v>0</v>
      </c>
      <c r="I100" s="19">
        <f t="shared" ref="I100" si="48">SUM(I91:I99)</f>
        <v>0</v>
      </c>
      <c r="J100" s="19">
        <f t="shared" ref="J100:L100" si="49">SUM(J91:J99)</f>
        <v>0</v>
      </c>
      <c r="K100" s="25"/>
      <c r="L100" s="19">
        <f t="shared" si="49"/>
        <v>0</v>
      </c>
    </row>
    <row r="101" spans="1:12" ht="15.75" customHeight="1" x14ac:dyDescent="0.2">
      <c r="A101" s="29">
        <f>A82</f>
        <v>1</v>
      </c>
      <c r="B101" s="30">
        <f>B82</f>
        <v>5</v>
      </c>
      <c r="C101" s="68" t="s">
        <v>4</v>
      </c>
      <c r="D101" s="69"/>
      <c r="E101" s="31"/>
      <c r="F101" s="32">
        <f>F90+F100</f>
        <v>800</v>
      </c>
      <c r="G101" s="32">
        <f t="shared" ref="G101" si="50">G90+G100</f>
        <v>35.6</v>
      </c>
      <c r="H101" s="32">
        <f t="shared" ref="H101" si="51">H90+H100</f>
        <v>41.999999999999993</v>
      </c>
      <c r="I101" s="32">
        <f t="shared" ref="I101" si="52">I90+I100</f>
        <v>125.19999999999999</v>
      </c>
      <c r="J101" s="32">
        <f t="shared" ref="J101:L101" si="53">J90+J100</f>
        <v>1021.5000000000001</v>
      </c>
      <c r="K101" s="32"/>
      <c r="L101" s="32">
        <f t="shared" si="53"/>
        <v>0</v>
      </c>
    </row>
    <row r="102" spans="1:12" ht="15" x14ac:dyDescent="0.25">
      <c r="A102" s="20">
        <v>2</v>
      </c>
      <c r="B102" s="21">
        <v>1</v>
      </c>
      <c r="C102" s="22" t="s">
        <v>20</v>
      </c>
      <c r="D102" s="5" t="s">
        <v>21</v>
      </c>
      <c r="E102" s="57" t="s">
        <v>79</v>
      </c>
      <c r="F102" s="40">
        <v>250</v>
      </c>
      <c r="G102" s="40">
        <v>5.7</v>
      </c>
      <c r="H102" s="40">
        <v>4.9000000000000004</v>
      </c>
      <c r="I102" s="40">
        <v>21.7</v>
      </c>
      <c r="J102" s="40">
        <v>155</v>
      </c>
      <c r="K102" s="41">
        <v>87</v>
      </c>
      <c r="L102" s="40"/>
    </row>
    <row r="103" spans="1:12" ht="15" hidden="1" x14ac:dyDescent="0.25">
      <c r="A103" s="23"/>
      <c r="B103" s="15"/>
      <c r="C103" s="11"/>
      <c r="D103" s="5" t="s">
        <v>21</v>
      </c>
      <c r="E103" s="58" t="s">
        <v>49</v>
      </c>
      <c r="F103" s="43">
        <v>80</v>
      </c>
      <c r="G103" s="43">
        <v>15.9</v>
      </c>
      <c r="H103" s="43">
        <v>22.7</v>
      </c>
      <c r="I103" s="43">
        <v>12.8</v>
      </c>
      <c r="J103" s="43">
        <v>319.60000000000002</v>
      </c>
      <c r="K103" s="44">
        <v>314</v>
      </c>
      <c r="L103" s="43"/>
    </row>
    <row r="104" spans="1:12" ht="15" hidden="1" x14ac:dyDescent="0.25">
      <c r="A104" s="23"/>
      <c r="B104" s="15"/>
      <c r="C104" s="11"/>
      <c r="D104" s="5" t="s">
        <v>21</v>
      </c>
      <c r="E104" s="58" t="s">
        <v>50</v>
      </c>
      <c r="F104" s="43">
        <v>180</v>
      </c>
      <c r="G104" s="43">
        <v>4</v>
      </c>
      <c r="H104" s="43">
        <v>6.6</v>
      </c>
      <c r="I104" s="43">
        <v>23.1</v>
      </c>
      <c r="J104" s="43">
        <v>168.3</v>
      </c>
      <c r="K104" s="44">
        <v>127</v>
      </c>
      <c r="L104" s="43"/>
    </row>
    <row r="105" spans="1:12" ht="15" x14ac:dyDescent="0.25">
      <c r="A105" s="23"/>
      <c r="B105" s="15"/>
      <c r="C105" s="11"/>
      <c r="D105" s="7" t="s">
        <v>22</v>
      </c>
      <c r="E105" s="58" t="s">
        <v>51</v>
      </c>
      <c r="F105" s="43">
        <v>200</v>
      </c>
      <c r="G105" s="43">
        <v>0.2</v>
      </c>
      <c r="H105" s="43">
        <v>0</v>
      </c>
      <c r="I105" s="43">
        <v>16.100000000000001</v>
      </c>
      <c r="J105" s="43">
        <v>65.3</v>
      </c>
      <c r="K105" s="44">
        <v>430</v>
      </c>
      <c r="L105" s="43"/>
    </row>
    <row r="106" spans="1:12" ht="15" x14ac:dyDescent="0.25">
      <c r="A106" s="23"/>
      <c r="B106" s="15"/>
      <c r="C106" s="11"/>
      <c r="D106" s="7" t="s">
        <v>23</v>
      </c>
      <c r="E106" s="58" t="s">
        <v>40</v>
      </c>
      <c r="F106" s="43">
        <v>45</v>
      </c>
      <c r="G106" s="43">
        <v>3.4</v>
      </c>
      <c r="H106" s="43">
        <v>3</v>
      </c>
      <c r="I106" s="43">
        <v>22.6</v>
      </c>
      <c r="J106" s="43">
        <v>106.6</v>
      </c>
      <c r="K106" s="44"/>
      <c r="L106" s="43"/>
    </row>
    <row r="107" spans="1:12" ht="15" x14ac:dyDescent="0.25">
      <c r="A107" s="23"/>
      <c r="B107" s="15"/>
      <c r="C107" s="11"/>
      <c r="D107" s="7" t="s">
        <v>23</v>
      </c>
      <c r="E107" s="58" t="s">
        <v>80</v>
      </c>
      <c r="F107" s="43">
        <v>60</v>
      </c>
      <c r="G107" s="43">
        <v>6.8</v>
      </c>
      <c r="H107" s="43">
        <v>14.4</v>
      </c>
      <c r="I107" s="43">
        <v>14.8</v>
      </c>
      <c r="J107" s="43">
        <v>216</v>
      </c>
      <c r="K107" s="44">
        <v>84</v>
      </c>
      <c r="L107" s="43"/>
    </row>
    <row r="108" spans="1:12" ht="15" x14ac:dyDescent="0.25">
      <c r="A108" s="23"/>
      <c r="B108" s="15"/>
      <c r="C108" s="11"/>
      <c r="D108" s="7" t="s">
        <v>81</v>
      </c>
      <c r="E108" s="58" t="s">
        <v>82</v>
      </c>
      <c r="F108" s="43">
        <v>100</v>
      </c>
      <c r="G108" s="43">
        <v>0.9</v>
      </c>
      <c r="H108" s="43">
        <v>0.2</v>
      </c>
      <c r="I108" s="43">
        <v>8.1</v>
      </c>
      <c r="J108" s="43">
        <v>43</v>
      </c>
      <c r="K108" s="44"/>
      <c r="L108" s="43"/>
    </row>
    <row r="109" spans="1:12" ht="15" x14ac:dyDescent="0.2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4"/>
      <c r="B110" s="17"/>
      <c r="C110" s="8"/>
      <c r="D110" s="18" t="s">
        <v>32</v>
      </c>
      <c r="E110" s="9"/>
      <c r="F110" s="19">
        <v>755</v>
      </c>
      <c r="G110" s="19">
        <v>17</v>
      </c>
      <c r="H110" s="19">
        <v>22.5</v>
      </c>
      <c r="I110" s="19">
        <v>83.3</v>
      </c>
      <c r="J110" s="19">
        <v>585.9</v>
      </c>
      <c r="K110" s="25"/>
      <c r="L110" s="19">
        <f t="shared" ref="L110" si="54">SUM(L102:L109)</f>
        <v>0</v>
      </c>
    </row>
    <row r="111" spans="1:12" ht="15" x14ac:dyDescent="0.25">
      <c r="A111" s="26">
        <f>A102</f>
        <v>2</v>
      </c>
      <c r="B111" s="13">
        <f>B102</f>
        <v>1</v>
      </c>
      <c r="C111" s="10" t="s">
        <v>24</v>
      </c>
      <c r="D111" s="7" t="s">
        <v>25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26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27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28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29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7" t="s">
        <v>30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7" t="s">
        <v>31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4"/>
      <c r="B120" s="17"/>
      <c r="C120" s="8"/>
      <c r="D120" s="18" t="s">
        <v>32</v>
      </c>
      <c r="E120" s="9"/>
      <c r="F120" s="19">
        <f>SUM(F111:F119)</f>
        <v>0</v>
      </c>
      <c r="G120" s="19">
        <f t="shared" ref="G120:J120" si="55">SUM(G111:G119)</f>
        <v>0</v>
      </c>
      <c r="H120" s="19">
        <f t="shared" si="55"/>
        <v>0</v>
      </c>
      <c r="I120" s="19">
        <f t="shared" si="55"/>
        <v>0</v>
      </c>
      <c r="J120" s="19">
        <f t="shared" si="55"/>
        <v>0</v>
      </c>
      <c r="K120" s="25"/>
      <c r="L120" s="19">
        <f t="shared" ref="L120" si="56">SUM(L111:L119)</f>
        <v>0</v>
      </c>
    </row>
    <row r="121" spans="1:12" ht="15" x14ac:dyDescent="0.2">
      <c r="A121" s="29">
        <f>A102</f>
        <v>2</v>
      </c>
      <c r="B121" s="30">
        <f>B102</f>
        <v>1</v>
      </c>
      <c r="C121" s="68" t="s">
        <v>4</v>
      </c>
      <c r="D121" s="69"/>
      <c r="E121" s="31"/>
      <c r="F121" s="32">
        <f>F110+F120</f>
        <v>755</v>
      </c>
      <c r="G121" s="32">
        <f t="shared" ref="G121" si="57">G110+G120</f>
        <v>17</v>
      </c>
      <c r="H121" s="32">
        <f t="shared" ref="H121" si="58">H110+H120</f>
        <v>22.5</v>
      </c>
      <c r="I121" s="32">
        <f t="shared" ref="I121" si="59">I110+I120</f>
        <v>83.3</v>
      </c>
      <c r="J121" s="32">
        <f t="shared" ref="J121:L121" si="60">J110+J120</f>
        <v>585.9</v>
      </c>
      <c r="K121" s="32"/>
      <c r="L121" s="32">
        <f t="shared" si="60"/>
        <v>0</v>
      </c>
    </row>
    <row r="122" spans="1:12" ht="15.75" thickBot="1" x14ac:dyDescent="0.3">
      <c r="A122" s="14">
        <v>2</v>
      </c>
      <c r="B122" s="15">
        <v>2</v>
      </c>
      <c r="C122" s="22" t="s">
        <v>20</v>
      </c>
      <c r="D122" s="5" t="s">
        <v>21</v>
      </c>
      <c r="E122" s="57" t="s">
        <v>83</v>
      </c>
      <c r="F122" s="60">
        <v>250</v>
      </c>
      <c r="G122" s="40">
        <v>10.199999999999999</v>
      </c>
      <c r="H122" s="40">
        <v>12.4</v>
      </c>
      <c r="I122" s="40">
        <v>14.8</v>
      </c>
      <c r="J122" s="40">
        <v>214.4</v>
      </c>
      <c r="K122" s="41">
        <v>91</v>
      </c>
      <c r="L122" s="40"/>
    </row>
    <row r="123" spans="1:12" ht="15" x14ac:dyDescent="0.25">
      <c r="A123" s="14"/>
      <c r="B123" s="15"/>
      <c r="C123" s="11"/>
      <c r="D123" s="5" t="s">
        <v>21</v>
      </c>
      <c r="E123" s="58" t="s">
        <v>44</v>
      </c>
      <c r="F123" s="43">
        <v>150</v>
      </c>
      <c r="G123" s="43">
        <v>5.5</v>
      </c>
      <c r="H123" s="43">
        <v>4.8</v>
      </c>
      <c r="I123" s="43">
        <v>31.3</v>
      </c>
      <c r="J123" s="43">
        <v>191</v>
      </c>
      <c r="K123" s="44">
        <v>311</v>
      </c>
      <c r="L123" s="43"/>
    </row>
    <row r="124" spans="1:12" ht="15" x14ac:dyDescent="0.25">
      <c r="A124" s="14"/>
      <c r="B124" s="15"/>
      <c r="C124" s="11"/>
      <c r="D124" s="8" t="s">
        <v>21</v>
      </c>
      <c r="E124" s="58" t="s">
        <v>84</v>
      </c>
      <c r="F124" s="43">
        <v>60</v>
      </c>
      <c r="G124" s="43">
        <v>8.4</v>
      </c>
      <c r="H124" s="43">
        <v>13.6</v>
      </c>
      <c r="I124" s="43">
        <v>10.3</v>
      </c>
      <c r="J124" s="43">
        <v>197.7</v>
      </c>
      <c r="K124" s="44">
        <v>234</v>
      </c>
      <c r="L124" s="43"/>
    </row>
    <row r="125" spans="1:12" ht="15" x14ac:dyDescent="0.25">
      <c r="A125" s="14"/>
      <c r="B125" s="15"/>
      <c r="C125" s="11"/>
      <c r="D125" s="7" t="s">
        <v>22</v>
      </c>
      <c r="E125" s="58" t="s">
        <v>39</v>
      </c>
      <c r="F125" s="43">
        <v>200</v>
      </c>
      <c r="G125" s="43">
        <v>0</v>
      </c>
      <c r="H125" s="43">
        <v>0</v>
      </c>
      <c r="I125" s="43">
        <v>23.2</v>
      </c>
      <c r="J125" s="43">
        <v>92.9</v>
      </c>
      <c r="K125" s="44">
        <v>402</v>
      </c>
      <c r="L125" s="43"/>
    </row>
    <row r="126" spans="1:12" ht="15" x14ac:dyDescent="0.25">
      <c r="A126" s="14"/>
      <c r="B126" s="15"/>
      <c r="C126" s="11"/>
      <c r="D126" s="7" t="s">
        <v>23</v>
      </c>
      <c r="E126" s="58" t="s">
        <v>40</v>
      </c>
      <c r="F126" s="43">
        <v>45</v>
      </c>
      <c r="G126" s="43">
        <v>3.4</v>
      </c>
      <c r="H126" s="43">
        <v>0.3</v>
      </c>
      <c r="I126" s="43">
        <v>22.6</v>
      </c>
      <c r="J126" s="43">
        <v>106.6</v>
      </c>
      <c r="K126" s="44"/>
      <c r="L126" s="43"/>
    </row>
    <row r="127" spans="1:12" ht="15" x14ac:dyDescent="0.25">
      <c r="A127" s="14"/>
      <c r="B127" s="15"/>
      <c r="C127" s="11"/>
      <c r="D127" s="7" t="s">
        <v>23</v>
      </c>
      <c r="E127" s="58" t="s">
        <v>41</v>
      </c>
      <c r="F127" s="43">
        <v>15</v>
      </c>
      <c r="G127" s="43">
        <v>1</v>
      </c>
      <c r="H127" s="43">
        <v>0.1</v>
      </c>
      <c r="I127" s="43">
        <v>6.4</v>
      </c>
      <c r="J127" s="43">
        <v>30.6</v>
      </c>
      <c r="K127" s="44"/>
      <c r="L127" s="43"/>
    </row>
    <row r="128" spans="1:12" ht="15" x14ac:dyDescent="0.25">
      <c r="A128" s="14"/>
      <c r="B128" s="15"/>
      <c r="C128" s="11"/>
      <c r="D128" s="6" t="s">
        <v>45</v>
      </c>
      <c r="E128" s="42" t="s">
        <v>78</v>
      </c>
      <c r="F128" s="43">
        <v>50</v>
      </c>
      <c r="G128" s="43">
        <v>0.7</v>
      </c>
      <c r="H128" s="43">
        <v>2.5</v>
      </c>
      <c r="I128" s="43">
        <v>3.8</v>
      </c>
      <c r="J128" s="43">
        <v>40.700000000000003</v>
      </c>
      <c r="K128" s="44">
        <v>64</v>
      </c>
      <c r="L128" s="43"/>
    </row>
    <row r="129" spans="1:12" ht="15" x14ac:dyDescent="0.25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6"/>
      <c r="B130" s="17"/>
      <c r="C130" s="8"/>
      <c r="D130" s="18" t="s">
        <v>32</v>
      </c>
      <c r="E130" s="9"/>
      <c r="F130" s="19">
        <f>SUM(F122:F129)</f>
        <v>770</v>
      </c>
      <c r="G130" s="19">
        <f t="shared" ref="G130:J130" si="61">SUM(G122:G129)</f>
        <v>29.2</v>
      </c>
      <c r="H130" s="19">
        <f t="shared" si="61"/>
        <v>33.700000000000003</v>
      </c>
      <c r="I130" s="19">
        <f t="shared" si="61"/>
        <v>112.40000000000002</v>
      </c>
      <c r="J130" s="19">
        <f t="shared" si="61"/>
        <v>873.9</v>
      </c>
      <c r="K130" s="25"/>
      <c r="L130" s="19">
        <f t="shared" ref="L130" si="62">SUM(L122:L129)</f>
        <v>0</v>
      </c>
    </row>
    <row r="131" spans="1:12" ht="15" x14ac:dyDescent="0.25">
      <c r="A131" s="13">
        <f>A122</f>
        <v>2</v>
      </c>
      <c r="B131" s="13">
        <f>B122</f>
        <v>2</v>
      </c>
      <c r="C131" s="10" t="s">
        <v>24</v>
      </c>
      <c r="D131" s="7" t="s">
        <v>25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26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27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28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7" t="s">
        <v>29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7" t="s">
        <v>30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7" t="s">
        <v>31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4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6"/>
      <c r="B140" s="17"/>
      <c r="C140" s="8"/>
      <c r="D140" s="18" t="s">
        <v>32</v>
      </c>
      <c r="E140" s="9"/>
      <c r="F140" s="19">
        <f>SUM(F131:F139)</f>
        <v>0</v>
      </c>
      <c r="G140" s="19">
        <f t="shared" ref="G140:J140" si="63">SUM(G131:G139)</f>
        <v>0</v>
      </c>
      <c r="H140" s="19">
        <f t="shared" si="63"/>
        <v>0</v>
      </c>
      <c r="I140" s="19">
        <f t="shared" si="63"/>
        <v>0</v>
      </c>
      <c r="J140" s="19">
        <f t="shared" si="63"/>
        <v>0</v>
      </c>
      <c r="K140" s="25"/>
      <c r="L140" s="19">
        <f t="shared" ref="L140" si="64">SUM(L131:L139)</f>
        <v>0</v>
      </c>
    </row>
    <row r="141" spans="1:12" ht="15" x14ac:dyDescent="0.2">
      <c r="A141" s="33">
        <f>A122</f>
        <v>2</v>
      </c>
      <c r="B141" s="33">
        <f>B122</f>
        <v>2</v>
      </c>
      <c r="C141" s="68" t="s">
        <v>4</v>
      </c>
      <c r="D141" s="69"/>
      <c r="E141" s="31"/>
      <c r="F141" s="32">
        <f>F130+F140</f>
        <v>770</v>
      </c>
      <c r="G141" s="32">
        <f t="shared" ref="G141" si="65">G130+G140</f>
        <v>29.2</v>
      </c>
      <c r="H141" s="32">
        <f t="shared" ref="H141" si="66">H130+H140</f>
        <v>33.700000000000003</v>
      </c>
      <c r="I141" s="32">
        <f t="shared" ref="I141" si="67">I130+I140</f>
        <v>112.40000000000002</v>
      </c>
      <c r="J141" s="32">
        <f t="shared" ref="J141:L141" si="68">J130+J140</f>
        <v>873.9</v>
      </c>
      <c r="K141" s="32"/>
      <c r="L141" s="32">
        <f t="shared" si="68"/>
        <v>0</v>
      </c>
    </row>
    <row r="142" spans="1:12" ht="15" x14ac:dyDescent="0.25">
      <c r="A142" s="20">
        <v>2</v>
      </c>
      <c r="B142" s="21">
        <v>3</v>
      </c>
      <c r="C142" s="22" t="s">
        <v>20</v>
      </c>
      <c r="D142" s="5" t="s">
        <v>21</v>
      </c>
      <c r="E142" s="57" t="s">
        <v>85</v>
      </c>
      <c r="F142" s="40">
        <v>250</v>
      </c>
      <c r="G142" s="40">
        <v>10</v>
      </c>
      <c r="H142" s="52">
        <v>9.4</v>
      </c>
      <c r="I142" s="52">
        <v>18</v>
      </c>
      <c r="J142" s="52">
        <v>197</v>
      </c>
      <c r="K142" s="41">
        <v>116</v>
      </c>
      <c r="L142" s="40"/>
    </row>
    <row r="143" spans="1:12" ht="15.75" hidden="1" thickBot="1" x14ac:dyDescent="0.3">
      <c r="A143" s="23"/>
      <c r="B143" s="15"/>
      <c r="C143" s="11"/>
      <c r="D143" s="5" t="s">
        <v>21</v>
      </c>
      <c r="E143" s="58" t="s">
        <v>53</v>
      </c>
      <c r="F143" s="43">
        <v>100</v>
      </c>
      <c r="G143" s="43">
        <v>9</v>
      </c>
      <c r="H143" s="54">
        <v>13.7</v>
      </c>
      <c r="I143" s="54">
        <v>6</v>
      </c>
      <c r="J143" s="54">
        <v>184</v>
      </c>
      <c r="K143" s="44">
        <v>262</v>
      </c>
      <c r="L143" s="43"/>
    </row>
    <row r="144" spans="1:12" ht="15" hidden="1" x14ac:dyDescent="0.25">
      <c r="A144" s="23"/>
      <c r="B144" s="15"/>
      <c r="C144" s="11"/>
      <c r="D144" s="5" t="s">
        <v>21</v>
      </c>
      <c r="E144" s="58" t="s">
        <v>54</v>
      </c>
      <c r="F144" s="61">
        <v>100</v>
      </c>
      <c r="G144" s="43">
        <v>1.9</v>
      </c>
      <c r="H144" s="54">
        <v>3.4</v>
      </c>
      <c r="I144" s="54">
        <v>12</v>
      </c>
      <c r="J144" s="54">
        <v>86.7</v>
      </c>
      <c r="K144" s="44">
        <v>335</v>
      </c>
      <c r="L144" s="43"/>
    </row>
    <row r="145" spans="1:12" ht="15.75" customHeight="1" x14ac:dyDescent="0.25">
      <c r="A145" s="23"/>
      <c r="B145" s="15"/>
      <c r="C145" s="11"/>
      <c r="D145" s="7" t="s">
        <v>22</v>
      </c>
      <c r="E145" s="58" t="s">
        <v>86</v>
      </c>
      <c r="F145" s="43">
        <v>200</v>
      </c>
      <c r="G145" s="43">
        <v>3.3</v>
      </c>
      <c r="H145" s="54">
        <v>2.4</v>
      </c>
      <c r="I145" s="54">
        <v>26.6</v>
      </c>
      <c r="J145" s="54">
        <v>142.19999999999999</v>
      </c>
      <c r="K145" s="44">
        <v>431</v>
      </c>
      <c r="L145" s="43"/>
    </row>
    <row r="146" spans="1:12" ht="15" x14ac:dyDescent="0.25">
      <c r="A146" s="23"/>
      <c r="B146" s="15"/>
      <c r="C146" s="11"/>
      <c r="D146" s="7" t="s">
        <v>23</v>
      </c>
      <c r="E146" s="58" t="s">
        <v>40</v>
      </c>
      <c r="F146" s="43">
        <v>45</v>
      </c>
      <c r="G146" s="43">
        <v>3.4</v>
      </c>
      <c r="H146" s="54">
        <v>0.3</v>
      </c>
      <c r="I146" s="54">
        <v>22.6</v>
      </c>
      <c r="J146" s="54">
        <v>106.6</v>
      </c>
      <c r="K146" s="44"/>
      <c r="L146" s="43"/>
    </row>
    <row r="147" spans="1:12" ht="15" x14ac:dyDescent="0.25">
      <c r="A147" s="23"/>
      <c r="B147" s="15"/>
      <c r="C147" s="11"/>
      <c r="D147" s="7" t="s">
        <v>23</v>
      </c>
      <c r="E147" s="58" t="s">
        <v>41</v>
      </c>
      <c r="F147" s="43">
        <v>15</v>
      </c>
      <c r="G147" s="43">
        <v>1</v>
      </c>
      <c r="H147" s="54">
        <v>0.1</v>
      </c>
      <c r="I147" s="54">
        <v>6.4</v>
      </c>
      <c r="J147" s="54">
        <v>30.6</v>
      </c>
      <c r="K147" s="44"/>
      <c r="L147" s="43"/>
    </row>
    <row r="148" spans="1:12" ht="15" x14ac:dyDescent="0.25">
      <c r="A148" s="23"/>
      <c r="B148" s="15"/>
      <c r="C148" s="11"/>
      <c r="D148" s="7" t="s">
        <v>95</v>
      </c>
      <c r="E148" s="58" t="s">
        <v>88</v>
      </c>
      <c r="F148" s="43">
        <v>30</v>
      </c>
      <c r="G148" s="43">
        <v>0.8</v>
      </c>
      <c r="H148" s="54">
        <v>1</v>
      </c>
      <c r="I148" s="54">
        <v>23.2</v>
      </c>
      <c r="J148" s="54">
        <v>106.2</v>
      </c>
      <c r="K148" s="44"/>
      <c r="L148" s="43"/>
    </row>
    <row r="149" spans="1:12" ht="15" x14ac:dyDescent="0.25">
      <c r="A149" s="23"/>
      <c r="B149" s="15"/>
      <c r="C149" s="11"/>
      <c r="D149" s="6" t="s">
        <v>81</v>
      </c>
      <c r="E149" s="42" t="s">
        <v>87</v>
      </c>
      <c r="F149" s="43">
        <v>100</v>
      </c>
      <c r="G149" s="43">
        <v>0.26</v>
      </c>
      <c r="H149" s="43">
        <v>0.17</v>
      </c>
      <c r="I149" s="43">
        <v>11.41</v>
      </c>
      <c r="J149" s="43">
        <v>52</v>
      </c>
      <c r="K149" s="44"/>
      <c r="L149" s="43"/>
    </row>
    <row r="150" spans="1:12" ht="15" x14ac:dyDescent="0.25">
      <c r="A150" s="24"/>
      <c r="B150" s="17"/>
      <c r="C150" s="8"/>
      <c r="D150" s="18" t="s">
        <v>32</v>
      </c>
      <c r="E150" s="9"/>
      <c r="F150" s="19">
        <v>640</v>
      </c>
      <c r="G150" s="19">
        <v>18.760000000000002</v>
      </c>
      <c r="H150" s="19">
        <v>13.37</v>
      </c>
      <c r="I150" s="19">
        <v>108.21</v>
      </c>
      <c r="J150" s="19">
        <v>634.6</v>
      </c>
      <c r="K150" s="25"/>
      <c r="L150" s="19">
        <f t="shared" ref="L150" si="69">SUM(L142:L149)</f>
        <v>0</v>
      </c>
    </row>
    <row r="151" spans="1:12" ht="15" x14ac:dyDescent="0.25">
      <c r="A151" s="26">
        <f>A142</f>
        <v>2</v>
      </c>
      <c r="B151" s="13">
        <f>B142</f>
        <v>3</v>
      </c>
      <c r="C151" s="10" t="s">
        <v>24</v>
      </c>
      <c r="D151" s="7" t="s">
        <v>25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26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27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7" t="s">
        <v>28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7" t="s">
        <v>29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7" t="s">
        <v>30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7" t="s">
        <v>31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4"/>
      <c r="B160" s="17"/>
      <c r="C160" s="8"/>
      <c r="D160" s="18" t="s">
        <v>32</v>
      </c>
      <c r="E160" s="9"/>
      <c r="F160" s="19">
        <f>SUM(F151:F159)</f>
        <v>0</v>
      </c>
      <c r="G160" s="19">
        <f t="shared" ref="G160:J160" si="70">SUM(G151:G159)</f>
        <v>0</v>
      </c>
      <c r="H160" s="19">
        <f t="shared" si="70"/>
        <v>0</v>
      </c>
      <c r="I160" s="19">
        <f t="shared" si="70"/>
        <v>0</v>
      </c>
      <c r="J160" s="19">
        <f t="shared" si="70"/>
        <v>0</v>
      </c>
      <c r="K160" s="25"/>
      <c r="L160" s="19">
        <f t="shared" ref="L160" si="71">SUM(L151:L159)</f>
        <v>0</v>
      </c>
    </row>
    <row r="161" spans="1:12" ht="15" x14ac:dyDescent="0.2">
      <c r="A161" s="29">
        <f>A142</f>
        <v>2</v>
      </c>
      <c r="B161" s="30">
        <f>B142</f>
        <v>3</v>
      </c>
      <c r="C161" s="68" t="s">
        <v>4</v>
      </c>
      <c r="D161" s="69"/>
      <c r="E161" s="31"/>
      <c r="F161" s="32">
        <f>F150+F160</f>
        <v>640</v>
      </c>
      <c r="G161" s="32">
        <f t="shared" ref="G161" si="72">G150+G160</f>
        <v>18.760000000000002</v>
      </c>
      <c r="H161" s="32">
        <f t="shared" ref="H161" si="73">H150+H160</f>
        <v>13.37</v>
      </c>
      <c r="I161" s="32">
        <f t="shared" ref="I161" si="74">I150+I160</f>
        <v>108.21</v>
      </c>
      <c r="J161" s="32">
        <f t="shared" ref="J161:L161" si="75">J150+J160</f>
        <v>634.6</v>
      </c>
      <c r="K161" s="32"/>
      <c r="L161" s="32">
        <f t="shared" si="75"/>
        <v>0</v>
      </c>
    </row>
    <row r="162" spans="1:12" ht="15.75" thickBot="1" x14ac:dyDescent="0.3">
      <c r="A162" s="20">
        <v>2</v>
      </c>
      <c r="B162" s="21">
        <v>4</v>
      </c>
      <c r="C162" s="22" t="s">
        <v>20</v>
      </c>
      <c r="D162" s="5" t="s">
        <v>21</v>
      </c>
      <c r="E162" s="57" t="s">
        <v>89</v>
      </c>
      <c r="F162" s="40">
        <v>250</v>
      </c>
      <c r="G162" s="40">
        <v>9.8000000000000007</v>
      </c>
      <c r="H162" s="40">
        <v>8.6999999999999993</v>
      </c>
      <c r="I162" s="40">
        <v>18.8</v>
      </c>
      <c r="J162" s="40">
        <v>192.4</v>
      </c>
      <c r="K162" s="41">
        <v>88</v>
      </c>
      <c r="L162" s="40"/>
    </row>
    <row r="163" spans="1:12" ht="15" x14ac:dyDescent="0.25">
      <c r="A163" s="23"/>
      <c r="B163" s="15"/>
      <c r="C163" s="11"/>
      <c r="D163" s="5" t="s">
        <v>21</v>
      </c>
      <c r="E163" s="58" t="s">
        <v>52</v>
      </c>
      <c r="F163" s="43">
        <v>150</v>
      </c>
      <c r="G163" s="43">
        <v>25.5</v>
      </c>
      <c r="H163" s="43">
        <v>27.8</v>
      </c>
      <c r="I163" s="43">
        <v>26.7</v>
      </c>
      <c r="J163" s="43">
        <v>458.4</v>
      </c>
      <c r="K163" s="44">
        <v>239</v>
      </c>
      <c r="L163" s="43"/>
    </row>
    <row r="164" spans="1:12" ht="15.75" hidden="1" thickBot="1" x14ac:dyDescent="0.3">
      <c r="A164" s="23"/>
      <c r="B164" s="15"/>
      <c r="C164" s="11"/>
      <c r="D164" s="5" t="s">
        <v>21</v>
      </c>
      <c r="E164" s="58" t="s">
        <v>56</v>
      </c>
      <c r="F164" s="43">
        <v>180</v>
      </c>
      <c r="G164" s="43">
        <v>4.0999999999999996</v>
      </c>
      <c r="H164" s="43">
        <v>5.4</v>
      </c>
      <c r="I164" s="43">
        <v>42.7</v>
      </c>
      <c r="J164" s="43">
        <v>235.4</v>
      </c>
      <c r="K164" s="44">
        <v>326</v>
      </c>
      <c r="L164" s="43"/>
    </row>
    <row r="165" spans="1:12" ht="15" hidden="1" x14ac:dyDescent="0.25">
      <c r="A165" s="23"/>
      <c r="B165" s="15"/>
      <c r="C165" s="11"/>
      <c r="D165" s="5" t="s">
        <v>21</v>
      </c>
      <c r="E165" s="58" t="s">
        <v>57</v>
      </c>
      <c r="F165" s="43">
        <v>50</v>
      </c>
      <c r="G165" s="43">
        <v>0.3</v>
      </c>
      <c r="H165" s="43">
        <v>2.9</v>
      </c>
      <c r="I165" s="43">
        <v>2.1</v>
      </c>
      <c r="J165" s="43">
        <v>36.299999999999997</v>
      </c>
      <c r="K165" s="44">
        <v>360</v>
      </c>
      <c r="L165" s="43"/>
    </row>
    <row r="166" spans="1:12" ht="15" x14ac:dyDescent="0.25">
      <c r="A166" s="23"/>
      <c r="B166" s="15"/>
      <c r="C166" s="11"/>
      <c r="D166" s="7" t="s">
        <v>22</v>
      </c>
      <c r="E166" s="58" t="s">
        <v>90</v>
      </c>
      <c r="F166" s="43">
        <v>200</v>
      </c>
      <c r="G166" s="43">
        <v>0.1</v>
      </c>
      <c r="H166" s="43">
        <v>0.1</v>
      </c>
      <c r="I166" s="43">
        <v>27.9</v>
      </c>
      <c r="J166" s="43">
        <v>113</v>
      </c>
      <c r="K166" s="44">
        <v>394</v>
      </c>
      <c r="L166" s="43"/>
    </row>
    <row r="167" spans="1:12" ht="15" x14ac:dyDescent="0.25">
      <c r="A167" s="23"/>
      <c r="B167" s="15"/>
      <c r="C167" s="11"/>
      <c r="D167" s="7" t="s">
        <v>23</v>
      </c>
      <c r="E167" s="58" t="s">
        <v>40</v>
      </c>
      <c r="F167" s="43">
        <v>45</v>
      </c>
      <c r="G167" s="43">
        <v>3.4</v>
      </c>
      <c r="H167" s="43">
        <v>0.3</v>
      </c>
      <c r="I167" s="43">
        <v>22.6</v>
      </c>
      <c r="J167" s="43">
        <v>106.6</v>
      </c>
      <c r="K167" s="44"/>
      <c r="L167" s="43"/>
    </row>
    <row r="168" spans="1:12" ht="15" x14ac:dyDescent="0.25">
      <c r="A168" s="23"/>
      <c r="B168" s="15"/>
      <c r="C168" s="11"/>
      <c r="D168" s="7" t="s">
        <v>23</v>
      </c>
      <c r="E168" s="58" t="s">
        <v>41</v>
      </c>
      <c r="F168" s="43">
        <v>15</v>
      </c>
      <c r="G168" s="43">
        <v>1</v>
      </c>
      <c r="H168" s="43">
        <v>0.1</v>
      </c>
      <c r="I168" s="43">
        <v>6.4</v>
      </c>
      <c r="J168" s="43">
        <v>30.6</v>
      </c>
      <c r="K168" s="44"/>
      <c r="L168" s="43"/>
    </row>
    <row r="169" spans="1:12" ht="15" x14ac:dyDescent="0.25">
      <c r="A169" s="24"/>
      <c r="B169" s="17"/>
      <c r="C169" s="8"/>
      <c r="D169" s="18" t="s">
        <v>32</v>
      </c>
      <c r="E169" s="9"/>
      <c r="F169" s="19">
        <v>660</v>
      </c>
      <c r="G169" s="19">
        <v>39.799999999999997</v>
      </c>
      <c r="H169" s="19">
        <v>37</v>
      </c>
      <c r="I169" s="19">
        <v>102.4</v>
      </c>
      <c r="J169" s="19">
        <v>901</v>
      </c>
      <c r="K169" s="25"/>
      <c r="L169" s="19">
        <f t="shared" ref="L169" si="76">SUM(L162:L168)</f>
        <v>0</v>
      </c>
    </row>
    <row r="170" spans="1:12" ht="15" x14ac:dyDescent="0.25">
      <c r="A170" s="26">
        <f>A162</f>
        <v>2</v>
      </c>
      <c r="B170" s="13">
        <f>B162</f>
        <v>4</v>
      </c>
      <c r="C170" s="10" t="s">
        <v>24</v>
      </c>
      <c r="D170" s="7" t="s">
        <v>25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26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27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7" t="s">
        <v>28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7" t="s">
        <v>29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7" t="s">
        <v>30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7" t="s">
        <v>31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4"/>
      <c r="B179" s="17"/>
      <c r="C179" s="8"/>
      <c r="D179" s="18" t="s">
        <v>32</v>
      </c>
      <c r="E179" s="9"/>
      <c r="F179" s="19">
        <f>SUM(F170:F178)</f>
        <v>0</v>
      </c>
      <c r="G179" s="19">
        <f t="shared" ref="G179:J179" si="77">SUM(G170:G178)</f>
        <v>0</v>
      </c>
      <c r="H179" s="19">
        <f t="shared" si="77"/>
        <v>0</v>
      </c>
      <c r="I179" s="19">
        <f t="shared" si="77"/>
        <v>0</v>
      </c>
      <c r="J179" s="19">
        <f t="shared" si="77"/>
        <v>0</v>
      </c>
      <c r="K179" s="25"/>
      <c r="L179" s="19">
        <f t="shared" ref="L179" si="78">SUM(L170:L178)</f>
        <v>0</v>
      </c>
    </row>
    <row r="180" spans="1:12" ht="15" x14ac:dyDescent="0.2">
      <c r="A180" s="29">
        <f>A162</f>
        <v>2</v>
      </c>
      <c r="B180" s="30">
        <f>B162</f>
        <v>4</v>
      </c>
      <c r="C180" s="68" t="s">
        <v>4</v>
      </c>
      <c r="D180" s="69"/>
      <c r="E180" s="31"/>
      <c r="F180" s="32">
        <f>F169+F179</f>
        <v>660</v>
      </c>
      <c r="G180" s="32">
        <f t="shared" ref="G180" si="79">G169+G179</f>
        <v>39.799999999999997</v>
      </c>
      <c r="H180" s="32">
        <f t="shared" ref="H180" si="80">H169+H179</f>
        <v>37</v>
      </c>
      <c r="I180" s="32">
        <f t="shared" ref="I180" si="81">I169+I179</f>
        <v>102.4</v>
      </c>
      <c r="J180" s="32">
        <f t="shared" ref="J180:L180" si="82">J169+J179</f>
        <v>901</v>
      </c>
      <c r="K180" s="32"/>
      <c r="L180" s="32">
        <f t="shared" si="82"/>
        <v>0</v>
      </c>
    </row>
    <row r="181" spans="1:12" ht="15.75" thickBot="1" x14ac:dyDescent="0.3">
      <c r="A181" s="20">
        <v>2</v>
      </c>
      <c r="B181" s="21">
        <v>5</v>
      </c>
      <c r="C181" s="22" t="s">
        <v>20</v>
      </c>
      <c r="D181" s="5" t="s">
        <v>21</v>
      </c>
      <c r="E181" s="57" t="s">
        <v>91</v>
      </c>
      <c r="F181" s="40">
        <v>250</v>
      </c>
      <c r="G181" s="40">
        <v>9</v>
      </c>
      <c r="H181" s="40">
        <v>3.4</v>
      </c>
      <c r="I181" s="40">
        <v>16.399999999999999</v>
      </c>
      <c r="J181" s="40">
        <v>132</v>
      </c>
      <c r="K181" s="41">
        <v>121</v>
      </c>
      <c r="L181" s="40"/>
    </row>
    <row r="182" spans="1:12" ht="15.75" thickBot="1" x14ac:dyDescent="0.3">
      <c r="A182" s="23"/>
      <c r="B182" s="15"/>
      <c r="C182" s="11"/>
      <c r="D182" s="5" t="s">
        <v>21</v>
      </c>
      <c r="E182" s="58" t="s">
        <v>92</v>
      </c>
      <c r="F182" s="61">
        <v>150</v>
      </c>
      <c r="G182" s="43">
        <v>26</v>
      </c>
      <c r="H182" s="43">
        <v>31.8</v>
      </c>
      <c r="I182" s="43">
        <v>23.6</v>
      </c>
      <c r="J182" s="43">
        <v>485.2</v>
      </c>
      <c r="K182" s="44">
        <v>312</v>
      </c>
      <c r="L182" s="43"/>
    </row>
    <row r="183" spans="1:12" ht="15" x14ac:dyDescent="0.25">
      <c r="A183" s="23"/>
      <c r="B183" s="15"/>
      <c r="C183" s="11"/>
      <c r="D183" s="5" t="s">
        <v>21</v>
      </c>
      <c r="E183" s="58" t="s">
        <v>60</v>
      </c>
      <c r="F183" s="43" t="s">
        <v>60</v>
      </c>
      <c r="G183" s="43" t="s">
        <v>60</v>
      </c>
      <c r="H183" s="43" t="s">
        <v>60</v>
      </c>
      <c r="I183" s="43" t="s">
        <v>60</v>
      </c>
      <c r="J183" s="43" t="s">
        <v>60</v>
      </c>
      <c r="K183" s="44" t="s">
        <v>60</v>
      </c>
      <c r="L183" s="43"/>
    </row>
    <row r="184" spans="1:12" ht="15" x14ac:dyDescent="0.25">
      <c r="A184" s="23"/>
      <c r="B184" s="15"/>
      <c r="C184" s="11"/>
      <c r="D184" s="7" t="s">
        <v>93</v>
      </c>
      <c r="E184" s="58" t="s">
        <v>73</v>
      </c>
      <c r="F184" s="43">
        <v>200</v>
      </c>
      <c r="G184" s="43">
        <v>1</v>
      </c>
      <c r="H184" s="43">
        <v>0.2</v>
      </c>
      <c r="I184" s="43">
        <v>19.600000000000001</v>
      </c>
      <c r="J184" s="43">
        <v>83.4</v>
      </c>
      <c r="K184" s="44" t="s">
        <v>60</v>
      </c>
      <c r="L184" s="43"/>
    </row>
    <row r="185" spans="1:12" ht="15" x14ac:dyDescent="0.25">
      <c r="A185" s="23"/>
      <c r="B185" s="15"/>
      <c r="C185" s="11"/>
      <c r="D185" s="7" t="s">
        <v>23</v>
      </c>
      <c r="E185" s="58" t="s">
        <v>40</v>
      </c>
      <c r="F185" s="43">
        <v>45</v>
      </c>
      <c r="G185" s="43">
        <v>3.4</v>
      </c>
      <c r="H185" s="43">
        <v>0.3</v>
      </c>
      <c r="I185" s="43">
        <v>22.6</v>
      </c>
      <c r="J185" s="43">
        <v>106.6</v>
      </c>
      <c r="K185" s="44"/>
      <c r="L185" s="43"/>
    </row>
    <row r="186" spans="1:12" ht="15" x14ac:dyDescent="0.25">
      <c r="A186" s="23"/>
      <c r="B186" s="15"/>
      <c r="C186" s="11"/>
      <c r="D186" s="7" t="s">
        <v>23</v>
      </c>
      <c r="E186" s="58" t="s">
        <v>41</v>
      </c>
      <c r="F186" s="43">
        <v>15</v>
      </c>
      <c r="G186" s="43">
        <v>1</v>
      </c>
      <c r="H186" s="43">
        <v>0.1</v>
      </c>
      <c r="I186" s="43">
        <v>6.4</v>
      </c>
      <c r="J186" s="43">
        <v>30.6</v>
      </c>
      <c r="K186" s="44"/>
      <c r="L186" s="43"/>
    </row>
    <row r="187" spans="1:12" ht="15" x14ac:dyDescent="0.25">
      <c r="A187" s="23"/>
      <c r="B187" s="15"/>
      <c r="C187" s="11"/>
      <c r="D187" s="6" t="s">
        <v>95</v>
      </c>
      <c r="E187" s="42" t="s">
        <v>94</v>
      </c>
      <c r="F187" s="43">
        <v>30</v>
      </c>
      <c r="G187" s="43">
        <v>1.8</v>
      </c>
      <c r="H187" s="43">
        <v>1.4</v>
      </c>
      <c r="I187" s="43">
        <v>22.5</v>
      </c>
      <c r="J187" s="43">
        <v>109.8</v>
      </c>
      <c r="K187" s="44"/>
      <c r="L187" s="43"/>
    </row>
    <row r="188" spans="1:12" ht="15.75" customHeight="1" x14ac:dyDescent="0.25">
      <c r="A188" s="24"/>
      <c r="B188" s="17"/>
      <c r="C188" s="8"/>
      <c r="D188" s="18" t="s">
        <v>32</v>
      </c>
      <c r="E188" s="9"/>
      <c r="F188" s="19">
        <f>SUM(F181:F187)</f>
        <v>690</v>
      </c>
      <c r="G188" s="19">
        <f t="shared" ref="G188:J188" si="83">SUM(G181:G187)</f>
        <v>42.199999999999996</v>
      </c>
      <c r="H188" s="19">
        <f t="shared" si="83"/>
        <v>37.200000000000003</v>
      </c>
      <c r="I188" s="19">
        <f t="shared" si="83"/>
        <v>111.10000000000001</v>
      </c>
      <c r="J188" s="19">
        <f t="shared" si="83"/>
        <v>947.6</v>
      </c>
      <c r="K188" s="25"/>
      <c r="L188" s="19">
        <f t="shared" ref="L188" si="84">SUM(L181:L187)</f>
        <v>0</v>
      </c>
    </row>
    <row r="189" spans="1:12" ht="15" x14ac:dyDescent="0.25">
      <c r="A189" s="26">
        <f>A181</f>
        <v>2</v>
      </c>
      <c r="B189" s="13">
        <f>B181</f>
        <v>5</v>
      </c>
      <c r="C189" s="10" t="s">
        <v>24</v>
      </c>
      <c r="D189" s="7" t="s">
        <v>25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26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27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 t="s">
        <v>28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7" t="s">
        <v>29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7" t="s">
        <v>30</v>
      </c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7" t="s">
        <v>31</v>
      </c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4"/>
      <c r="B198" s="17"/>
      <c r="C198" s="8"/>
      <c r="D198" s="18" t="s">
        <v>32</v>
      </c>
      <c r="E198" s="9"/>
      <c r="F198" s="19">
        <f>SUM(F189:F197)</f>
        <v>0</v>
      </c>
      <c r="G198" s="19">
        <f t="shared" ref="G198:J198" si="85">SUM(G189:G197)</f>
        <v>0</v>
      </c>
      <c r="H198" s="19">
        <f t="shared" si="85"/>
        <v>0</v>
      </c>
      <c r="I198" s="19">
        <f t="shared" si="85"/>
        <v>0</v>
      </c>
      <c r="J198" s="19">
        <f t="shared" si="85"/>
        <v>0</v>
      </c>
      <c r="K198" s="25"/>
      <c r="L198" s="19">
        <f t="shared" ref="L198" si="86">SUM(L189:L197)</f>
        <v>0</v>
      </c>
    </row>
    <row r="199" spans="1:12" ht="15" x14ac:dyDescent="0.2">
      <c r="A199" s="29">
        <f>A181</f>
        <v>2</v>
      </c>
      <c r="B199" s="30">
        <f>B181</f>
        <v>5</v>
      </c>
      <c r="C199" s="68" t="s">
        <v>4</v>
      </c>
      <c r="D199" s="69"/>
      <c r="E199" s="31"/>
      <c r="F199" s="32">
        <f>F188+F198</f>
        <v>690</v>
      </c>
      <c r="G199" s="32">
        <f t="shared" ref="G199" si="87">G188+G198</f>
        <v>42.199999999999996</v>
      </c>
      <c r="H199" s="32">
        <f t="shared" ref="H199" si="88">H188+H198</f>
        <v>37.200000000000003</v>
      </c>
      <c r="I199" s="32">
        <f t="shared" ref="I199" si="89">I188+I198</f>
        <v>111.10000000000001</v>
      </c>
      <c r="J199" s="32">
        <f t="shared" ref="J199:L199" si="90">J188+J198</f>
        <v>947.6</v>
      </c>
      <c r="K199" s="32"/>
      <c r="L199" s="32">
        <f t="shared" si="90"/>
        <v>0</v>
      </c>
    </row>
    <row r="200" spans="1:12" x14ac:dyDescent="0.2">
      <c r="A200" s="27"/>
      <c r="B200" s="28"/>
      <c r="C200" s="70" t="s">
        <v>5</v>
      </c>
      <c r="D200" s="70"/>
      <c r="E200" s="70"/>
      <c r="F200" s="34">
        <f>(F24+F43+F62+F81+F101+F121+F141+F161+F180+F199)/(IF(F24=0,0,1)+IF(F43=0,0,1)+IF(F62=0,0,1)+IF(F81=0,0,1)+IF(F101=0,0,1)+IF(F121=0,0,1)+IF(F141=0,0,1)+IF(F161=0,0,1)+IF(F180=0,0,1)+IF(F199=0,0,1))</f>
        <v>704</v>
      </c>
      <c r="G200" s="34">
        <f t="shared" ref="G200:J200" si="91">(G24+G43+G62+G81+G101+G121+G141+G161+G180+G199)/(IF(G24=0,0,1)+IF(G43=0,0,1)+IF(G62=0,0,1)+IF(G81=0,0,1)+IF(G101=0,0,1)+IF(G121=0,0,1)+IF(G141=0,0,1)+IF(G161=0,0,1)+IF(G180=0,0,1)+IF(G199=0,0,1))</f>
        <v>28.595999999999997</v>
      </c>
      <c r="H200" s="34">
        <f t="shared" si="91"/>
        <v>29.876999999999999</v>
      </c>
      <c r="I200" s="34">
        <f t="shared" si="91"/>
        <v>103.78099999999999</v>
      </c>
      <c r="J200" s="34">
        <f t="shared" si="91"/>
        <v>798.59</v>
      </c>
      <c r="K200" s="34"/>
      <c r="L200" s="34" t="e">
        <f t="shared" ref="L200" si="92">(L24+L43+L62+L81+L101+L121+L141+L161+L180+L199)/(IF(L24=0,0,1)+IF(L43=0,0,1)+IF(L62=0,0,1)+IF(L81=0,0,1)+IF(L101=0,0,1)+IF(L121=0,0,1)+IF(L141=0,0,1)+IF(L161=0,0,1)+IF(L180=0,0,1)+IF(L199=0,0,1))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1:D101"/>
    <mergeCell ref="C24:D24"/>
    <mergeCell ref="C200:E200"/>
    <mergeCell ref="C199:D199"/>
    <mergeCell ref="C121:D121"/>
    <mergeCell ref="C141:D141"/>
    <mergeCell ref="C161:D161"/>
    <mergeCell ref="C180:D18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2023-10-19T13:07:23Z</dcterms:modified>
</cp:coreProperties>
</file>